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628"/>
  <workbookPr showInkAnnotation="0" autoCompressPictures="0"/>
  <mc:AlternateContent xmlns:mc="http://schemas.openxmlformats.org/markup-compatibility/2006">
    <mc:Choice Requires="x15">
      <x15ac:absPath xmlns:x15ac="http://schemas.microsoft.com/office/spreadsheetml/2010/11/ac" url="Z:\40. Javna nabava\02_Jednostavna nabava\2024\07. Obnova zimskog vrta dvorac Šaulovec\"/>
    </mc:Choice>
  </mc:AlternateContent>
  <xr:revisionPtr revIDLastSave="0" documentId="13_ncr:1_{2E3657CF-C7BA-4FAF-BEC3-88F5D7E9C6B8}" xr6:coauthVersionLast="47" xr6:coauthVersionMax="47" xr10:uidLastSave="{00000000-0000-0000-0000-000000000000}"/>
  <bookViews>
    <workbookView xWindow="2760" yWindow="6060" windowWidth="15495" windowHeight="14940" tabRatio="500" xr2:uid="{00000000-000D-0000-FFFF-FFFF00000000}"/>
  </bookViews>
  <sheets>
    <sheet name="Šaulovec" sheetId="1" r:id="rId1"/>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2" i="1" l="1"/>
  <c r="F90" i="1"/>
  <c r="F99" i="1"/>
  <c r="F97" i="1"/>
  <c r="F96" i="1"/>
  <c r="F95" i="1"/>
  <c r="F88" i="1"/>
  <c r="F86" i="1"/>
  <c r="F84" i="1"/>
  <c r="F82" i="1"/>
  <c r="F80" i="1"/>
  <c r="F78" i="1"/>
  <c r="F76" i="1"/>
  <c r="F74" i="1"/>
  <c r="F72" i="1"/>
  <c r="F70" i="1"/>
  <c r="F68" i="1"/>
  <c r="F66" i="1"/>
  <c r="F64" i="1"/>
  <c r="F62" i="1"/>
  <c r="F60" i="1"/>
  <c r="F58" i="1"/>
  <c r="F56" i="1"/>
  <c r="F54" i="1"/>
  <c r="F52" i="1"/>
  <c r="F50" i="1"/>
  <c r="F48" i="1"/>
  <c r="F46" i="1"/>
  <c r="F44" i="1"/>
  <c r="F42" i="1"/>
  <c r="F40" i="1"/>
  <c r="F38" i="1"/>
  <c r="F36" i="1"/>
  <c r="F34" i="1"/>
  <c r="F32" i="1"/>
  <c r="F31" i="1"/>
  <c r="F28" i="1"/>
  <c r="F26" i="1"/>
  <c r="F24" i="1"/>
  <c r="F22" i="1"/>
  <c r="F101" i="1"/>
  <c r="F107" i="1" s="1"/>
  <c r="F108" i="1" l="1"/>
  <c r="F109" i="1" s="1"/>
</calcChain>
</file>

<file path=xl/sharedStrings.xml><?xml version="1.0" encoding="utf-8"?>
<sst xmlns="http://schemas.openxmlformats.org/spreadsheetml/2006/main" count="145" uniqueCount="111">
  <si>
    <t>Ukupno:</t>
  </si>
  <si>
    <t>m1</t>
    <phoneticPr fontId="47" type="noConversion"/>
  </si>
  <si>
    <t>m2</t>
    <phoneticPr fontId="47" type="noConversion"/>
  </si>
  <si>
    <t>Sveukupno:</t>
  </si>
  <si>
    <t>Naručitelj:</t>
    <phoneticPr fontId="47" type="noConversion"/>
  </si>
  <si>
    <t>Građevina:</t>
  </si>
  <si>
    <t>Lokacija:</t>
  </si>
  <si>
    <t>Predmet:</t>
  </si>
  <si>
    <t>Datum:</t>
  </si>
  <si>
    <t>količina</t>
    <phoneticPr fontId="47" type="noConversion"/>
  </si>
  <si>
    <t>mj. jed.</t>
    <phoneticPr fontId="47" type="noConversion"/>
  </si>
  <si>
    <t>st.</t>
    <phoneticPr fontId="47" type="noConversion"/>
  </si>
  <si>
    <t>jedinična cijena</t>
    <phoneticPr fontId="47" type="noConversion"/>
  </si>
  <si>
    <t>opis stavke</t>
    <phoneticPr fontId="47" type="noConversion"/>
  </si>
  <si>
    <t>ukupna cijena</t>
    <phoneticPr fontId="47" type="noConversion"/>
  </si>
  <si>
    <t>RUŠENJA I RAZGRADNJE</t>
  </si>
  <si>
    <t>1.0.</t>
    <phoneticPr fontId="47" type="noConversion"/>
  </si>
  <si>
    <t>PDV 25%</t>
  </si>
  <si>
    <t xml:space="preserve">TROŠKOVNIK IZRADIO : </t>
    <phoneticPr fontId="47" type="noConversion"/>
  </si>
  <si>
    <t>dipl. inž. arh, Željko Trstenjak, ovlašteni arhitekt</t>
    <phoneticPr fontId="47" type="noConversion"/>
  </si>
  <si>
    <t xml:space="preserve">TROŠKOVNIK RADOVA </t>
    <phoneticPr fontId="47" type="noConversion"/>
  </si>
  <si>
    <t>m2</t>
  </si>
  <si>
    <t>m1</t>
  </si>
  <si>
    <t>a) ravni dijelovi krova</t>
  </si>
  <si>
    <t>2.0</t>
  </si>
  <si>
    <t>3.0.</t>
  </si>
  <si>
    <t>4.0.</t>
  </si>
  <si>
    <t>5.0.</t>
  </si>
  <si>
    <t>6.0.</t>
  </si>
  <si>
    <t>7.0.</t>
  </si>
  <si>
    <t>8.0.</t>
  </si>
  <si>
    <t>9.0.</t>
  </si>
  <si>
    <t>10.0.</t>
  </si>
  <si>
    <t>m3</t>
  </si>
  <si>
    <t>TROŠKOVNIK RADOVA – obnove krova</t>
  </si>
  <si>
    <t>29.0.</t>
  </si>
  <si>
    <t>Čišćenje, uređenje gradilišta za vrijeme izvođenja radova i nakon završetka radova s utovarom i odvozom materijala, šute i opreme. Šutu zbrinuti na najbližem odlagalištu za otpadni građevinski materijal.</t>
  </si>
  <si>
    <t>34.0.</t>
  </si>
  <si>
    <t>35.0.</t>
  </si>
  <si>
    <t>36.0.</t>
  </si>
  <si>
    <t>30.0.</t>
  </si>
  <si>
    <t>kom</t>
  </si>
  <si>
    <t>33.0.</t>
  </si>
  <si>
    <t>Pripomoć kod raznih radova na gradilištu. Obračun po satu rada.</t>
  </si>
  <si>
    <t>h</t>
  </si>
  <si>
    <t>b) PKV djelatnik</t>
  </si>
  <si>
    <t>a) NKV djelatnik</t>
  </si>
  <si>
    <t>c) VKV djelatnik</t>
  </si>
  <si>
    <t>Izrada i postava ploče prema ”Pravilniku o sadržaju i izgledu ploče kojom se označava gradilište”.</t>
  </si>
  <si>
    <t>Zaštita gradilišta od ulaska neovlaštenih osoba postavom ograde.</t>
  </si>
  <si>
    <t>18.0.</t>
  </si>
  <si>
    <t>11.0.</t>
  </si>
  <si>
    <t>12.0.</t>
  </si>
  <si>
    <t>13.0.</t>
  </si>
  <si>
    <t>14.0.</t>
  </si>
  <si>
    <t>15.0.</t>
  </si>
  <si>
    <t>16.0</t>
  </si>
  <si>
    <t>20.0.</t>
  </si>
  <si>
    <t>23.0.</t>
  </si>
  <si>
    <t>24.0.</t>
  </si>
  <si>
    <t>26.0.</t>
  </si>
  <si>
    <t>19.0.</t>
  </si>
  <si>
    <t>37.0.</t>
  </si>
  <si>
    <t>DVORAC ŠAULOVEC</t>
  </si>
  <si>
    <t>Varaždinska ul. 36, 42201 Črešnjevo</t>
  </si>
  <si>
    <t>TROŠKOVNIK OBNOVE ZIMSKOG VRTA UZ JUGOZAPADNO PROČELJE</t>
  </si>
  <si>
    <t>listopad, 2023. godine</t>
  </si>
  <si>
    <t xml:space="preserve">Dobava i doprema materijala te izrada "tunela" ispod skele, do ulaza u građevinu s jugozapadne strane, na način da se osobe zaštite od pada predmeta s visine. </t>
  </si>
  <si>
    <t>Izrada zaštitne skele, s radnom platformom, oko svih pročelja, sa zaštitnom ogradom na najvišoj etaži, a izvedba prema "Pravilniku o zaštiti na radu u građevinarstvu" i tehnologiji izvoditelja radova. Visina skele je cca 6,2 m, a radna platforma je na cca 5,0 m. Skelu treba zaštititi s vanjske strane jutenim platnom, a potrebna je i zaštita svih površina pod skelom, čvrstom oblogom od pada alata, šute, crijepa i sl. U cijeni je nabava, doprema, razgradnja i odvoz materijala potrebnog za izradu skele i zaštite podova. Obračun skele po m2 ortogonalne, horizontalne projekcije.</t>
  </si>
  <si>
    <t>b) vjetrovni lim razvijene širine cca 25 cm</t>
  </si>
  <si>
    <t>Pažljivo, ručno skidanje postojećeg krovnog pokrova s krova nagiba cca 28 stupnjeva. Pokrov je izrađen od ravnog, pocinčanog lima. Lim je spajan, uzduž kosine krova, stojećim prijevojima, na razmaku od cca 95 cm. U cijeni je i spuštanje lima  na nivo terena. Lim treba odvesti i zbrinuti na najbližem odlagalištu za tu vrstu otpadnog materijala.  Obračun je po m2 kose površine skinutog pokrova s ravnih ploha i po m1 vjetrovnog lima.</t>
  </si>
  <si>
    <t>Razgradnja postojeće limarije od pocinčanog lima (polukružnih, ležećih žljebova, kuka, obujmica, okrugle odvodne cijevi s koljenima, od horizontalnog žljeba do vertikale izrađene od ljevanog željeza i uvala). U cijeni je i spuštanje lima  na nivo terena. Lim treba odvesti i zbrinuti na najbližem odlagalištu za tu vrstu otpadnog materijala.  Obračun je po m1 skinutih elemenata.</t>
  </si>
  <si>
    <t>Dobava, doprema i postava čvrste cerade kojom će se pokriti građevina za vrijeme izvođenja radova na zamjeni krova. Ceradu treba stalno prilagođavati stanju radova na način da ne dođe do prodora kiše u unutrašnjost zimskog vrta. U cijeni je i eventualno potrebna privremena konstrukcija za njeno pridržanje i pričvrščenje, otporna na vjetar. Obračun je po m2 štićene, kose ili ravne površine, jednokratno, uključivo i potrebne višekratne postave, premještanja i skidanje cerade.</t>
  </si>
  <si>
    <t xml:space="preserve">Skidanje krovne ljepenke s površine krova te odvoz i zbrinjavanje na najbližem odlagalištu. </t>
  </si>
  <si>
    <t xml:space="preserve">Razgradnja - uklanjanje postojećih drvenih daski debljine cca 2,5 cm s površine krova te odvoz i zbrinjavanje na najbližem odlagalištu. </t>
  </si>
  <si>
    <t xml:space="preserve">Razgradnja - uklanjanje postojećeg brodskog poda koji je postavljen na rogove, kao podgled strehe, s površine krova te odvoz i zbrinjavanje na najbližem odlagalištu. </t>
  </si>
  <si>
    <t xml:space="preserve">Razgradnja limenih kutija za tende s jugozapadnog pročelja zimskog vrta te odvoz i zbrinjavanje na najbližem odlagalištu. </t>
  </si>
  <si>
    <t xml:space="preserve">Razgradnja postojećih svjetiljki s jugozapadnog pročelja zimskog vrta te odvoz i zbrinjavanje na najbližem odlagalištu. </t>
  </si>
  <si>
    <t>Dobava i doprema materijala te izvođenje radova na daskanju postojećih krovnih ploha, preko rogova i uvala. Daskanje se vrši dobro prosušenim  jelovim daskama debljine 2,4 cm., vlažnosti od 15 - 18 %. Drvo treba biti impregnirano protiv nametnika. U cijenu uključen sav materijal, spojni materijal, rad i premaz kvalitetnim površinskim zaštitnim sredstvom, koje ga štiti od klimatskih utjecaja. Obračun je po m2 kose površine krova s postavljenim daskama.</t>
  </si>
  <si>
    <t>Dobava i postava krovne folije, paropropusne i vodonepropusne, koja se postavlja na daske. Preklopi folije su 25 cm i lijepe se. Kvaliteta folije 210 g/m2. Na vodoravnim preklopima folije se međusobno preklapaju 15 cm, a preklopi se lijepe s obostrano ljepljivom trakom.  Obračun po m2 postavljene folije. U obračun ne ulaze površine pod preklopom.</t>
  </si>
  <si>
    <t>17.0.</t>
  </si>
  <si>
    <t xml:space="preserve">Razgradnja betonskog parapeta na sjeverozapadnom pročelju zimskog vrta, koji je napravljen kao imitacija istrunulog drvenog parapeta, kakav je na ostalim pročeljima. Beton je debljine do 20 cm. U cijeni je i odvoz te zbrinjavanje razgrađenog materijala na najbližem odlagalištu. </t>
  </si>
  <si>
    <t>Izrada nosive, potporne, teške skele, koja će pridržavati drvenu konstrukciju nad parapetom sjeverozapadnog pročelja, za vrijeme njegove razgradnje i postave novog, drvenog parapeta, a izvedba prema "Pravilniku o zaštiti na radu u građevinarstvu" i tehnologiji izvoditelja radova. Visina na kojoj se podupire je cca 4,0 m, a skela se izvodi s obje strane zida. U cijeni je nabava, doprema, razgradnja i odvoz materijala potrebnog za izradu skele i zaštite podova. Obračun skele po m2 ortogonalne, horizontalne projekcije, gledano s obje strane.</t>
  </si>
  <si>
    <t>31.0.</t>
  </si>
  <si>
    <t>Dobava i doprema materijala te izrada novih, drvenih elemenata, kojima se mijenjaju crvotočni i natruli postojeći elementi na pročeljima zimskog vrta. Elementi se izrađuju sa svim ukrasima kao i na očuvanim djelovima parapeta. Dimenzije presjeka elemenata su cca 16 x 16 cm. Radovi se izvode od dobro prosušene crnogorice II klase, vlažnosti od 15 - 20 %. Drvo treba biti impregnirano protiv nametnika. U cijenu uključen sav materijal, spojni materijal, rad i premaz kvalitetnim površinskim zaštitnim sredstvom, koje ga štiti od klimatskih utjecaja.  Obračun je po m1 postavljenih drvenih elemenata.</t>
  </si>
  <si>
    <t xml:space="preserve">Nabava potrebnog materijala i ugradnja obujmica (kuka) izrađenih od pocinčanog željeza, za viseće žljebove, prema svim važećim pravilima struke limarskih radova. Obujmice su izrađene od plosnog željeza 30/5 mm, a dužina im se prilagođava prema padu žljeba. </t>
  </si>
  <si>
    <t xml:space="preserve">Nabava materijala i izrada te montaža horizontalnog, ležećeg žljeba  iz cinkotita debljine 0,55 mm, razvijene širine 100 cm i promjera 16 cm. Pad žlijeba je min. 0,5 %. U cijeni i sav pričvrsni materijal. </t>
  </si>
  <si>
    <t xml:space="preserve">Nabava materijala i izrada te montaža uvale,  iz cinkotita  debljine 0,55 mm, razvijene širine 100 cm. U cijeni i sav pričvrsni materijal. </t>
  </si>
  <si>
    <t xml:space="preserve">Nabava materijala i izrada te montaža vjetrovnog lima,  iz cinkotita  debljine 0,55 mm, razvijene širine 25 cm. U cijeni i sav pričvrsni materijal. </t>
  </si>
  <si>
    <t>Dobava i doprema materijala te izrada novih, drvenih elemenata razgrađenog parapeta sjeverozapadnog pročelja zimskog vrta. Elementi se izrađuju sa svim rezbarenim ukrasima kao i na očuvanim djelovima parapeta susjednih pročelja. Dimenzije  elemenata su cca 42 x 56 cm do 55 x 56 cm. Radovi se izvode od dobro prosušene bukve, vlažnosti od 15 - 20 %. Drvo treba biti impregnirano protiv nametnika. U cijenu uključen sav materijal, spojni materijal, rad i premaz kvalitetnim površinskim zaštitnim sredstvom, koje ga štiti od klimatskih utjecaja.  Obračun je po kom. postavljenih drvenih elemenata.</t>
  </si>
  <si>
    <t xml:space="preserve">Dobava i pokrivanje krova ravnim cinkotit limom debljine 0,55 mm na daske zaštićene krovnom folijom. Lim se spaja stojećim, dvostrukim prijevojima na razmaku od cca  40 cm. Komplet sa svim pomoćnim dijelovima, pričvrsnim priborom i opremom.
</t>
  </si>
  <si>
    <t>21.0.</t>
  </si>
  <si>
    <t>22.0</t>
  </si>
  <si>
    <t>25.0</t>
  </si>
  <si>
    <t>27.0</t>
  </si>
  <si>
    <t>28.0</t>
  </si>
  <si>
    <t>32.0.</t>
  </si>
  <si>
    <t>U Varaždinu, listopad 2023. godine</t>
  </si>
  <si>
    <t>Dobava materijala i zidarski popravak oštećenih površina zida. Popravak izvršiti istovjetnim materijalom kakav je i sada na pročeljima, uz sve predradnje potrebne za kvalitetnu ugradnju materijala. Pretpostavka je da se radi o produžnoj žbuci. U cijeni je i odvoz te zbrinjavanje razgrađenog materijala na najbližem odlagalištu. Obračun je po m2 skinutog i ugrađenog materijala</t>
  </si>
  <si>
    <t>Trokratni premaz postojećih drvenih elemenata pročelja izvana (horizontalne i vertikalne grede, ukrasni drveni elementi i drvene, rezbarene uklade), temeljnom bojom i dvokratnim lazurnim premazom u tonu po izboru konzervatora. Obračun po m2 horizontalne, ortogonalne projekcije punih dijelova zidova.</t>
  </si>
  <si>
    <t>Pjeskarenje postojećih drvenih elemenata pročelja izvana (horizontalne i vertikalne grede, ukrasni drveni elementi i drvene, rezbarene uklade), pod niskim pritiskom, finim agregatom, koji neće uništiti rezbarene elemente uklada i profilacija. Obračun po m2 horizontalne, ortogonalne projekcije punih dijelova zidova.</t>
  </si>
  <si>
    <t xml:space="preserve">Dobava i ugradnja mineralne vune debljine 14 cm u prostor između vanjske i unutarnje uklade parapeta. U cijeni je i parna brana iznutra. </t>
  </si>
  <si>
    <t>Fino čišćenje  i bojenje svih drvenih elemenata (zidovi i stropovi) u unutrašnjosti zimskog vrta. Skida se sva boja koja se ljušti, a brusnim papirom se izjednačuje površina. Po potrebi se drvo kita. Završna obrada bojom po izboru konzervatora.</t>
  </si>
  <si>
    <t>Dobava i doprema materijala te izrada novih, drvenih elemenata razgrađenog parapeta sjeverozapadnog pročelja zimskog vrta. Elementi se izrađuju sa svim ukrasima kao i na očuvanim djelovima parapeta susjednih pročelja. Dimenzije presjeka elemenata su cca 16 x 16 cm. Radovi se izvode od dobro prosušene crnogorice II klase, vlažnosti od 15 - 20 %. Drvo treba biti impregnirano protiv nametnika. Ispod drvene grede, koja leži na temelju, treba postaviti hidroizolaciju varenom ljepenkom, što je također u cijeni stavke. U cijenu je uključen sav materijal, spojni materijal, rad i premaz kvalitetnim površinskim zaštitnim sredstvom, koje ga štiti od klimatskih utjecaja.  Obračun je po m1 postavljenih drvenih elemenata.</t>
  </si>
  <si>
    <t>Dobava i doprema materijala te izrada novih, drvenih elemenata s pročelja zimskog vrta. Elementi se izrađuju sa svim rezbarenim ukrasima kao i na očuvanim djelovima pročelja. Dimenzije  elemenata su različite. Mijenjaju se samo elementi koji su natruli i crvotočni. Radovi se izvode od dobro prosušene bukve, vlažnosti od 15 - 20 %. Drvo treba biti impregnirano protiv nametnika. U cijenu uključen sav materijal, spojni materijal, rad i premaz kvalitetnim površinskim zaštitnim sredstvom, koje ga štiti od klimatskih utjecaja.  Demontaža postojećih elemenata, koji se mijenjaju, je također u cijeni stavke. Obračun je po m2 postavljenih drvenih elemenata.</t>
  </si>
  <si>
    <t>VARAŽDINSKA ŽUPANIJA, Franjevački trg 7, Varaždin</t>
  </si>
  <si>
    <t>Nabava, doprema materijala i postava brodskog poda izrađenog od smreke na rogove, kao podgleda strehe. Brodski pod treba biti dobro prosušen, vlažnosti od 15 - 18 %. Drvo treba biti impregnirano protiv nametnika. U cijenu uključen sav materijal, spojni materijal, rad i premaz kvalitetnim površinskim zaštitnim sredstvom, koje ga štiti od klimatskih utjecaja. Brodski pod se pričvršćuje vijcima. Dimenzije brodskog poda su 116 x 19 mm. Obračun je po m2 kose površine krova s postavljenim brodskim podom.</t>
  </si>
  <si>
    <t xml:space="preserve">Bojanje (kao što je postojeća obrada) popravljenog, vertikalnog dijela zida. Bojanje se izvodi  silikatnom (mineralnom) bojom, koja je namijenjena za bojanje kulturnih dobara i to za manje čvrste i relativno tanke žbuke. Boja treba biti bez disperzijskih veziva, a pigmenti anorganski. Točan ton boje odrediti će nadležni konzervator. Podloga za bojanje treba biti čvrsta, suha, sa sposobnošću upijanja, čista, bez prašine i masnoća. Dijelove koji nisu čvrsti, onečišćenja, dijelovi koji sadrže masnoće, gljivice i alge treba odstraniti. Stare bojane slojeve, koji tvore film, treba odstraniti sredstvom za uklanjanje disperzivnih naliča. Za jako upijajuće podloge ili ako se povšina žbuke trusi, obavezna je priprema podloge posebnim sredstvom za fiksiranje.  </t>
  </si>
  <si>
    <t>Dobava i doprema materijala te izrada zamjenskih elemenata krovišta, odnosno njihovo pojačanje. Radovi se izvode od dobro prosušene crnogorice II klase, vlažnosti od 15 - 20 %. Drvo treba biti impregnirano protiv nametnika. U cijenu uključen sav materijal, spojni materijal, rad i premaz kvalitetnim površinskim zaštitnim sredstvom, koje ga štiti od klimatskih utjecaja. U cijeni su svi radovi navedeni u ovoj stavci, uključivo i zbrinjavanje razgrađenog drva, a obračun je po m3 postavljenih drvenih elemenata.</t>
  </si>
  <si>
    <t>Nabava materijala i izrada te montaža okapnog lima iz cinkotita, debljine 0,55 mm, razvijene širine od 100 cm. Lim se pričvrščuje na rub strehe, na daščanu oplatu. U cijeni i sav pričvrsni materijal.</t>
  </si>
  <si>
    <t xml:space="preserve">Nabava materijala i izrada te montaža vertikalne, odvodne cijevi, zajedno s koljenima  iz cinkotit lima debljine 0,55 mm, razvijene širine 50 cm i promjera 12,5 cm. U cijeni i sav pričvrsni materijal.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</si>
</sst>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 _k_n;[Red]#,##0.00\ _k_n"/>
    <numFmt numFmtId="166" formatCode="0.00;[Red]0.00"/>
  </numFmts>
  <fonts count="51" x14ac:knownFonts="1">
    <font>
      <sz val="10"/>
      <name val="Arial"/>
      <family val="2"/>
    </font>
    <font>
      <b/>
      <sz val="24"/>
      <color indexed="8"/>
      <name val="Arial"/>
      <family val="2"/>
    </font>
    <font>
      <sz val="18"/>
      <color indexed="8"/>
      <name val="Arial"/>
      <family val="2"/>
    </font>
    <font>
      <sz val="12"/>
      <color indexed="8"/>
      <name val="Arial"/>
      <family val="2"/>
    </font>
    <font>
      <sz val="10"/>
      <color indexed="63"/>
      <name val="Arial"/>
      <family val="2"/>
    </font>
    <font>
      <i/>
      <sz val="10"/>
      <color indexed="23"/>
      <name val="Arial"/>
      <family val="2"/>
    </font>
    <font>
      <sz val="10"/>
      <color indexed="17"/>
      <name val="Arial"/>
      <family val="2"/>
    </font>
    <font>
      <sz val="10"/>
      <color indexed="19"/>
      <name val="Arial"/>
      <family val="2"/>
    </font>
    <font>
      <sz val="10"/>
      <color indexed="16"/>
      <name val="Arial"/>
      <family val="2"/>
    </font>
    <font>
      <b/>
      <sz val="10"/>
      <color indexed="9"/>
      <name val="Arial"/>
      <family val="2"/>
    </font>
    <font>
      <b/>
      <sz val="10"/>
      <color indexed="8"/>
      <name val="Arial"/>
      <family val="2"/>
    </font>
    <font>
      <sz val="10"/>
      <color indexed="9"/>
      <name val="Arial"/>
      <family val="2"/>
    </font>
    <font>
      <sz val="11"/>
      <color indexed="8"/>
      <name val="Calibri"/>
      <family val="2"/>
    </font>
    <font>
      <b/>
      <sz val="15"/>
      <color indexed="56"/>
      <name val="Calibri"/>
      <family val="2"/>
    </font>
    <font>
      <b/>
      <sz val="12"/>
      <name val="Times New Roman"/>
      <family val="1"/>
    </font>
    <font>
      <sz val="10"/>
      <name val="Times New Roman"/>
      <family val="1"/>
    </font>
    <font>
      <b/>
      <sz val="10"/>
      <name val="Times New Roman"/>
      <family val="1"/>
    </font>
    <font>
      <sz val="12"/>
      <name val="Times New Roman"/>
      <family val="1"/>
    </font>
    <font>
      <b/>
      <sz val="11"/>
      <color indexed="8"/>
      <name val="Times New Roman"/>
      <family val="1"/>
    </font>
    <font>
      <b/>
      <sz val="11"/>
      <name val="Times New Roman"/>
      <family val="1"/>
    </font>
    <font>
      <sz val="11"/>
      <name val="Times New Roman"/>
      <family val="1"/>
    </font>
    <font>
      <b/>
      <sz val="10.5"/>
      <color indexed="8"/>
      <name val="Times New Roman"/>
      <family val="1"/>
    </font>
    <font>
      <b/>
      <sz val="11"/>
      <color indexed="10"/>
      <name val="Times New Roman"/>
      <family val="1"/>
    </font>
    <font>
      <b/>
      <sz val="12"/>
      <color indexed="8"/>
      <name val="Times New Roman"/>
      <family val="1"/>
    </font>
    <font>
      <sz val="11"/>
      <color indexed="8"/>
      <name val="Times New Roman"/>
      <family val="1"/>
    </font>
    <font>
      <sz val="10"/>
      <color indexed="8"/>
      <name val="Times New Roman"/>
      <family val="1"/>
    </font>
    <font>
      <sz val="10"/>
      <color indexed="8"/>
      <name val="Times New Roman"/>
      <family val="1"/>
    </font>
    <font>
      <sz val="8"/>
      <name val="Times New Roman"/>
      <family val="1"/>
    </font>
    <font>
      <b/>
      <i/>
      <sz val="12"/>
      <name val="Times New Roman"/>
      <family val="1"/>
    </font>
    <font>
      <u/>
      <sz val="10"/>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i/>
      <sz val="11"/>
      <color indexed="23"/>
      <name val="Calibri"/>
      <family val="2"/>
    </font>
    <font>
      <b/>
      <sz val="11"/>
      <color indexed="54"/>
      <name val="Calibri"/>
      <family val="2"/>
    </font>
    <font>
      <sz val="11"/>
      <color indexed="62"/>
      <name val="Calibri"/>
      <family val="2"/>
    </font>
    <font>
      <sz val="11"/>
      <color indexed="52"/>
      <name val="Calibri"/>
      <family val="2"/>
    </font>
    <font>
      <sz val="11"/>
      <color indexed="20"/>
      <name val="Calibri"/>
      <family val="2"/>
    </font>
    <font>
      <b/>
      <sz val="15"/>
      <color indexed="54"/>
      <name val="Calibri"/>
      <family val="2"/>
    </font>
    <font>
      <b/>
      <sz val="13"/>
      <color indexed="54"/>
      <name val="Calibri"/>
      <family val="2"/>
    </font>
    <font>
      <sz val="11"/>
      <color indexed="19"/>
      <name val="Calibri"/>
      <family val="2"/>
    </font>
    <font>
      <b/>
      <sz val="11"/>
      <color indexed="63"/>
      <name val="Calibri"/>
      <family val="2"/>
    </font>
    <font>
      <sz val="18"/>
      <color indexed="54"/>
      <name val="Calibri Light"/>
      <family val="2"/>
    </font>
    <font>
      <b/>
      <sz val="11"/>
      <color indexed="8"/>
      <name val="Calibri"/>
      <family val="2"/>
    </font>
    <font>
      <sz val="11"/>
      <color indexed="10"/>
      <name val="Calibri"/>
      <family val="2"/>
    </font>
    <font>
      <sz val="8"/>
      <name val="Verdana"/>
      <family val="2"/>
    </font>
    <font>
      <b/>
      <sz val="10"/>
      <name val="Times New Roman"/>
      <family val="1"/>
      <charset val="238"/>
    </font>
    <font>
      <sz val="10"/>
      <name val="Times New Roman"/>
      <family val="1"/>
      <charset val="238"/>
    </font>
    <font>
      <sz val="10"/>
      <name val="Arial"/>
      <family val="2"/>
      <charset val="238"/>
    </font>
  </fonts>
  <fills count="28">
    <fill>
      <patternFill patternType="none"/>
    </fill>
    <fill>
      <patternFill patternType="gray125"/>
    </fill>
    <fill>
      <patternFill patternType="solid">
        <fgColor indexed="22"/>
        <bgColor indexed="31"/>
      </patternFill>
    </fill>
    <fill>
      <patternFill patternType="solid">
        <fgColor indexed="41"/>
      </patternFill>
    </fill>
    <fill>
      <patternFill patternType="solid">
        <fgColor indexed="47"/>
      </patternFill>
    </fill>
    <fill>
      <patternFill patternType="solid">
        <fgColor indexed="27"/>
      </patternFill>
    </fill>
    <fill>
      <patternFill patternType="solid">
        <fgColor indexed="26"/>
      </patternFill>
    </fill>
    <fill>
      <patternFill patternType="solid">
        <fgColor indexed="44"/>
      </patternFill>
    </fill>
    <fill>
      <patternFill patternType="solid">
        <fgColor indexed="42"/>
      </patternFill>
    </fill>
    <fill>
      <patternFill patternType="solid">
        <fgColor indexed="44"/>
        <bgColor indexed="22"/>
      </patternFill>
    </fill>
    <fill>
      <patternFill patternType="solid">
        <fgColor indexed="29"/>
      </patternFill>
    </fill>
    <fill>
      <patternFill patternType="solid">
        <fgColor indexed="43"/>
      </patternFill>
    </fill>
    <fill>
      <patternFill patternType="solid">
        <fgColor indexed="31"/>
      </patternFill>
    </fill>
    <fill>
      <patternFill patternType="solid">
        <fgColor indexed="49"/>
      </patternFill>
    </fill>
    <fill>
      <patternFill patternType="solid">
        <fgColor indexed="57"/>
      </patternFill>
    </fill>
    <fill>
      <patternFill patternType="solid">
        <fgColor indexed="8"/>
        <bgColor indexed="58"/>
      </patternFill>
    </fill>
    <fill>
      <patternFill patternType="solid">
        <fgColor indexed="23"/>
        <bgColor indexed="55"/>
      </patternFill>
    </fill>
    <fill>
      <patternFill patternType="solid">
        <fgColor indexed="27"/>
        <bgColor indexed="31"/>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7"/>
        <bgColor indexed="27"/>
      </patternFill>
    </fill>
    <fill>
      <patternFill patternType="solid">
        <fgColor indexed="9"/>
      </patternFill>
    </fill>
    <fill>
      <patternFill patternType="solid">
        <fgColor indexed="16"/>
        <bgColor indexed="10"/>
      </patternFill>
    </fill>
    <fill>
      <patternFill patternType="solid">
        <fgColor indexed="42"/>
        <bgColor indexed="41"/>
      </patternFill>
    </fill>
    <fill>
      <patternFill patternType="solid">
        <fgColor indexed="45"/>
      </patternFill>
    </fill>
    <fill>
      <patternFill patternType="solid">
        <fgColor indexed="26"/>
        <bgColor indexed="9"/>
      </patternFill>
    </fill>
  </fills>
  <borders count="12">
    <border>
      <left/>
      <right/>
      <top/>
      <bottom/>
      <diagonal/>
    </border>
    <border>
      <left/>
      <right/>
      <top style="thin">
        <color indexed="8"/>
      </top>
      <bottom style="double">
        <color indexed="8"/>
      </bottom>
      <diagonal/>
    </border>
    <border>
      <left/>
      <right/>
      <top/>
      <bottom style="medium">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44"/>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44"/>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57">
    <xf numFmtId="0" fontId="0" fillId="0" borderId="0"/>
    <xf numFmtId="0" fontId="31" fillId="3" borderId="0" applyNumberFormat="0" applyBorder="0" applyAlignment="0" applyProtection="0"/>
    <xf numFmtId="0" fontId="31" fillId="4" borderId="0" applyNumberFormat="0" applyBorder="0" applyAlignment="0" applyProtection="0"/>
    <xf numFmtId="0" fontId="31" fillId="5"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8" borderId="0" applyNumberFormat="0" applyBorder="0" applyAlignment="0" applyProtection="0"/>
    <xf numFmtId="0" fontId="12" fillId="9" borderId="0" applyNumberFormat="0" applyBorder="0" applyAlignment="0" applyProtection="0"/>
    <xf numFmtId="0" fontId="31" fillId="10" borderId="0" applyNumberFormat="0" applyBorder="0" applyAlignment="0" applyProtection="0"/>
    <xf numFmtId="0" fontId="31" fillId="5" borderId="0" applyNumberFormat="0" applyBorder="0" applyAlignment="0" applyProtection="0"/>
    <xf numFmtId="0" fontId="31" fillId="11" borderId="0" applyNumberFormat="0" applyBorder="0" applyAlignment="0" applyProtection="0"/>
    <xf numFmtId="0" fontId="31" fillId="7" borderId="0" applyNumberFormat="0" applyBorder="0" applyAlignment="0" applyProtection="0"/>
    <xf numFmtId="0" fontId="31" fillId="11" borderId="0" applyNumberFormat="0" applyBorder="0" applyAlignment="0" applyProtection="0"/>
    <xf numFmtId="0" fontId="32" fillId="7" borderId="0" applyNumberFormat="0" applyBorder="0" applyAlignment="0" applyProtection="0"/>
    <xf numFmtId="0" fontId="32" fillId="10" borderId="0" applyNumberFormat="0" applyBorder="0" applyAlignment="0" applyProtection="0"/>
    <xf numFmtId="0" fontId="32" fillId="12" borderId="0" applyNumberFormat="0" applyBorder="0" applyAlignment="0" applyProtection="0"/>
    <xf numFmtId="0" fontId="32" fillId="11" borderId="0" applyNumberFormat="0" applyBorder="0" applyAlignment="0" applyProtection="0"/>
    <xf numFmtId="0" fontId="32" fillId="13" borderId="0" applyNumberFormat="0" applyBorder="0" applyAlignment="0" applyProtection="0"/>
    <xf numFmtId="0" fontId="32" fillId="14" borderId="0" applyNumberFormat="0" applyBorder="0" applyAlignment="0" applyProtection="0"/>
    <xf numFmtId="0" fontId="10" fillId="0" borderId="0" applyNumberFormat="0" applyFill="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0" fillId="17" borderId="0" applyNumberFormat="0" applyBorder="0" applyAlignment="0" applyProtection="0"/>
    <xf numFmtId="0" fontId="32" fillId="13"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32" fillId="14" borderId="0" applyNumberFormat="0" applyBorder="0" applyAlignment="0" applyProtection="0"/>
    <xf numFmtId="0" fontId="8" fillId="22" borderId="0" applyNumberFormat="0" applyBorder="0" applyAlignment="0" applyProtection="0"/>
    <xf numFmtId="0" fontId="33" fillId="23" borderId="3" applyNumberFormat="0" applyAlignment="0" applyProtection="0"/>
    <xf numFmtId="0" fontId="34" fillId="19" borderId="4" applyNumberFormat="0" applyAlignment="0" applyProtection="0"/>
    <xf numFmtId="0" fontId="9" fillId="24" borderId="0" applyNumberFormat="0" applyBorder="0" applyAlignment="0" applyProtection="0"/>
    <xf numFmtId="0" fontId="35" fillId="0" borderId="0" applyNumberFormat="0" applyFill="0" applyBorder="0" applyAlignment="0" applyProtection="0"/>
    <xf numFmtId="0" fontId="5" fillId="0" borderId="0" applyNumberFormat="0" applyFill="0" applyBorder="0" applyAlignment="0" applyProtection="0"/>
    <xf numFmtId="0" fontId="6" fillId="25"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6" fillId="0" borderId="5" applyNumberFormat="0" applyFill="0" applyAlignment="0" applyProtection="0"/>
    <xf numFmtId="0" fontId="36" fillId="0" borderId="0" applyNumberFormat="0" applyFill="0" applyBorder="0" applyAlignment="0" applyProtection="0"/>
    <xf numFmtId="0" fontId="37" fillId="11" borderId="3" applyNumberFormat="0" applyAlignment="0" applyProtection="0"/>
    <xf numFmtId="0" fontId="38" fillId="0" borderId="6" applyNumberFormat="0" applyFill="0" applyAlignment="0" applyProtection="0"/>
    <xf numFmtId="0" fontId="39" fillId="26" borderId="0" applyNumberFormat="0" applyBorder="0" applyAlignment="0" applyProtection="0"/>
    <xf numFmtId="0" fontId="40" fillId="0" borderId="7" applyNumberFormat="0" applyFill="0" applyAlignment="0" applyProtection="0"/>
    <xf numFmtId="0" fontId="13" fillId="0" borderId="8" applyNumberFormat="0" applyFill="0" applyAlignment="0" applyProtection="0"/>
    <xf numFmtId="0" fontId="41" fillId="0" borderId="9" applyNumberFormat="0" applyFill="0" applyAlignment="0" applyProtection="0"/>
    <xf numFmtId="0" fontId="7" fillId="27" borderId="0" applyNumberFormat="0" applyBorder="0" applyAlignment="0" applyProtection="0"/>
    <xf numFmtId="0" fontId="42" fillId="11" borderId="0" applyNumberFormat="0" applyBorder="0" applyAlignment="0" applyProtection="0"/>
    <xf numFmtId="0" fontId="4" fillId="27" borderId="3" applyNumberFormat="0" applyAlignment="0" applyProtection="0"/>
    <xf numFmtId="0" fontId="43" fillId="23" borderId="10" applyNumberFormat="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4" fillId="0" borderId="0" applyNumberFormat="0" applyFill="0" applyBorder="0" applyAlignment="0" applyProtection="0"/>
    <xf numFmtId="0" fontId="45" fillId="0" borderId="11" applyNumberFormat="0" applyFill="0" applyAlignment="0" applyProtection="0"/>
    <xf numFmtId="0" fontId="8" fillId="0" borderId="0" applyNumberFormat="0" applyFill="0" applyBorder="0" applyAlignment="0" applyProtection="0"/>
    <xf numFmtId="0" fontId="46" fillId="0" borderId="0" applyNumberFormat="0" applyFill="0" applyBorder="0" applyAlignment="0" applyProtection="0"/>
  </cellStyleXfs>
  <cellXfs count="71">
    <xf numFmtId="0" fontId="0" fillId="0" borderId="0" xfId="0"/>
    <xf numFmtId="0" fontId="28" fillId="0" borderId="0" xfId="0" applyFont="1" applyAlignment="1">
      <alignment horizontal="center" vertical="center"/>
    </xf>
    <xf numFmtId="49" fontId="14" fillId="0" borderId="0" xfId="0" applyNumberFormat="1" applyFont="1" applyAlignment="1">
      <alignment horizontal="center" vertical="top"/>
    </xf>
    <xf numFmtId="0" fontId="15" fillId="0" borderId="0" xfId="0" applyFont="1"/>
    <xf numFmtId="0" fontId="16" fillId="0" borderId="0" xfId="0" applyFont="1" applyAlignment="1">
      <alignment horizontal="left" vertical="center" wrapText="1"/>
    </xf>
    <xf numFmtId="49" fontId="17" fillId="0" borderId="0" xfId="0" applyNumberFormat="1" applyFont="1" applyAlignment="1">
      <alignment horizontal="left" vertical="top"/>
    </xf>
    <xf numFmtId="0" fontId="19" fillId="0" borderId="0" xfId="0" applyFont="1" applyAlignment="1">
      <alignment horizontal="left" vertical="center"/>
    </xf>
    <xf numFmtId="0" fontId="20" fillId="0" borderId="0" xfId="0" applyFont="1" applyAlignment="1">
      <alignment horizontal="left" vertical="center"/>
    </xf>
    <xf numFmtId="49" fontId="14" fillId="0" borderId="0" xfId="0" applyNumberFormat="1" applyFont="1" applyAlignment="1">
      <alignment horizontal="left" vertical="top"/>
    </xf>
    <xf numFmtId="49" fontId="19" fillId="0" borderId="0" xfId="0" applyNumberFormat="1" applyFont="1" applyAlignment="1">
      <alignment horizontal="center" vertical="top"/>
    </xf>
    <xf numFmtId="49" fontId="22" fillId="0" borderId="0" xfId="0" applyNumberFormat="1" applyFont="1" applyAlignment="1">
      <alignment horizontal="center" vertical="top"/>
    </xf>
    <xf numFmtId="164" fontId="20" fillId="0" borderId="0" xfId="0" applyNumberFormat="1" applyFont="1" applyAlignment="1">
      <alignment horizontal="center" vertical="top"/>
    </xf>
    <xf numFmtId="164" fontId="19" fillId="0" borderId="0" xfId="0" applyNumberFormat="1" applyFont="1" applyAlignment="1">
      <alignment horizontal="center" vertical="top"/>
    </xf>
    <xf numFmtId="0" fontId="23" fillId="0" borderId="0" xfId="0" applyFont="1" applyAlignment="1">
      <alignment horizontal="center" vertical="center"/>
    </xf>
    <xf numFmtId="0" fontId="16" fillId="0" borderId="0" xfId="0" applyFont="1" applyAlignment="1">
      <alignment horizontal="justify" vertical="top"/>
    </xf>
    <xf numFmtId="0" fontId="15" fillId="0" borderId="0" xfId="0" applyFont="1" applyAlignment="1">
      <alignment horizontal="center"/>
    </xf>
    <xf numFmtId="4" fontId="15" fillId="0" borderId="0" xfId="0" applyNumberFormat="1" applyFont="1"/>
    <xf numFmtId="4" fontId="15" fillId="0" borderId="0" xfId="0" applyNumberFormat="1" applyFont="1" applyProtection="1">
      <protection locked="0"/>
    </xf>
    <xf numFmtId="164" fontId="16" fillId="0" borderId="0" xfId="0" applyNumberFormat="1" applyFont="1" applyAlignment="1" applyProtection="1">
      <alignment horizontal="right"/>
      <protection locked="0"/>
    </xf>
    <xf numFmtId="0" fontId="25" fillId="0" borderId="0" xfId="0" applyFont="1" applyAlignment="1">
      <alignment horizontal="justify" vertical="top" wrapText="1"/>
    </xf>
    <xf numFmtId="4" fontId="25" fillId="0" borderId="0" xfId="0" applyNumberFormat="1" applyFont="1" applyAlignment="1" applyProtection="1">
      <alignment horizontal="right"/>
      <protection locked="0"/>
    </xf>
    <xf numFmtId="0" fontId="25" fillId="0" borderId="0" xfId="0" applyFont="1" applyAlignment="1">
      <alignment horizontal="justify" vertical="top"/>
    </xf>
    <xf numFmtId="0" fontId="15" fillId="0" borderId="0" xfId="0" applyFont="1" applyAlignment="1">
      <alignment horizontal="justify" vertical="top"/>
    </xf>
    <xf numFmtId="164" fontId="26" fillId="0" borderId="0" xfId="0" applyNumberFormat="1" applyFont="1"/>
    <xf numFmtId="166" fontId="26" fillId="0" borderId="0" xfId="0" applyNumberFormat="1" applyFont="1" applyAlignment="1">
      <alignment horizontal="right"/>
    </xf>
    <xf numFmtId="0" fontId="15" fillId="0" borderId="1" xfId="0" applyFont="1" applyBorder="1" applyAlignment="1">
      <alignment horizontal="right"/>
    </xf>
    <xf numFmtId="4" fontId="15" fillId="0" borderId="1" xfId="0" applyNumberFormat="1" applyFont="1" applyBorder="1" applyAlignment="1" applyProtection="1">
      <alignment horizontal="right"/>
      <protection locked="0"/>
    </xf>
    <xf numFmtId="0" fontId="15" fillId="0" borderId="0" xfId="0" applyFont="1" applyProtection="1">
      <protection locked="0"/>
    </xf>
    <xf numFmtId="166" fontId="15" fillId="0" borderId="0" xfId="0" applyNumberFormat="1" applyFont="1" applyProtection="1">
      <protection locked="0"/>
    </xf>
    <xf numFmtId="164" fontId="15" fillId="0" borderId="0" xfId="0" applyNumberFormat="1" applyFont="1" applyProtection="1">
      <protection locked="0"/>
    </xf>
    <xf numFmtId="0" fontId="27" fillId="0" borderId="0" xfId="0" applyFont="1" applyAlignment="1">
      <alignment horizontal="justify" vertical="top"/>
    </xf>
    <xf numFmtId="0" fontId="15" fillId="0" borderId="0" xfId="0" applyFont="1" applyAlignment="1">
      <alignment horizontal="right" vertical="top"/>
    </xf>
    <xf numFmtId="164" fontId="15" fillId="0" borderId="0" xfId="0" applyNumberFormat="1" applyFont="1" applyAlignment="1" applyProtection="1">
      <alignment horizontal="right"/>
      <protection locked="0"/>
    </xf>
    <xf numFmtId="0" fontId="19" fillId="0" borderId="0" xfId="0" applyFont="1" applyAlignment="1">
      <alignment horizontal="right" vertical="top"/>
    </xf>
    <xf numFmtId="4" fontId="20" fillId="0" borderId="0" xfId="0" applyNumberFormat="1" applyFont="1" applyAlignment="1" applyProtection="1">
      <alignment horizontal="right"/>
      <protection locked="0"/>
    </xf>
    <xf numFmtId="165" fontId="26" fillId="0" borderId="0" xfId="0" applyNumberFormat="1" applyFont="1" applyAlignment="1">
      <alignment horizontal="right"/>
    </xf>
    <xf numFmtId="0" fontId="0" fillId="0" borderId="0" xfId="0" applyAlignment="1">
      <alignment horizontal="center" vertical="center"/>
    </xf>
    <xf numFmtId="0" fontId="29" fillId="0" borderId="0" xfId="0" applyFont="1"/>
    <xf numFmtId="164" fontId="26" fillId="0" borderId="0" xfId="0" applyNumberFormat="1" applyFont="1" applyAlignment="1">
      <alignment wrapText="1"/>
    </xf>
    <xf numFmtId="0" fontId="16" fillId="0" borderId="0" xfId="0" applyFont="1" applyAlignment="1">
      <alignment horizontal="center" vertical="center"/>
    </xf>
    <xf numFmtId="164" fontId="16" fillId="0" borderId="0" xfId="0" applyNumberFormat="1" applyFont="1" applyAlignment="1" applyProtection="1">
      <alignment horizontal="center" vertical="center" wrapText="1"/>
      <protection locked="0"/>
    </xf>
    <xf numFmtId="4" fontId="16" fillId="0" borderId="0" xfId="0" applyNumberFormat="1" applyFont="1" applyAlignment="1" applyProtection="1">
      <alignment horizontal="center" vertical="center" wrapText="1"/>
      <protection locked="0"/>
    </xf>
    <xf numFmtId="4" fontId="16" fillId="0" borderId="0" xfId="0" applyNumberFormat="1" applyFont="1" applyAlignment="1">
      <alignment horizontal="center" vertical="center"/>
    </xf>
    <xf numFmtId="0" fontId="16" fillId="0" borderId="0" xfId="0" applyFont="1" applyAlignment="1">
      <alignment horizontal="center" vertical="center" wrapText="1"/>
    </xf>
    <xf numFmtId="164" fontId="15" fillId="0" borderId="0" xfId="0" applyNumberFormat="1" applyFont="1" applyAlignment="1">
      <alignment horizontal="right"/>
    </xf>
    <xf numFmtId="164" fontId="15" fillId="0" borderId="1" xfId="0" applyNumberFormat="1" applyFont="1" applyBorder="1" applyAlignment="1">
      <alignment horizontal="right"/>
    </xf>
    <xf numFmtId="164" fontId="19" fillId="0" borderId="0" xfId="0" applyNumberFormat="1" applyFont="1" applyAlignment="1">
      <alignment horizontal="right"/>
    </xf>
    <xf numFmtId="0" fontId="25" fillId="0" borderId="0" xfId="0" applyFont="1" applyAlignment="1">
      <alignment horizontal="center"/>
    </xf>
    <xf numFmtId="4" fontId="25" fillId="0" borderId="0" xfId="0" applyNumberFormat="1" applyFont="1" applyAlignment="1">
      <alignment horizontal="right"/>
    </xf>
    <xf numFmtId="164" fontId="25" fillId="0" borderId="0" xfId="0" applyNumberFormat="1" applyFont="1"/>
    <xf numFmtId="166" fontId="25" fillId="0" borderId="0" xfId="0" applyNumberFormat="1" applyFont="1" applyAlignment="1">
      <alignment horizontal="right"/>
    </xf>
    <xf numFmtId="0" fontId="15" fillId="0" borderId="1" xfId="0" applyFont="1" applyBorder="1" applyAlignment="1">
      <alignment horizontal="center"/>
    </xf>
    <xf numFmtId="4" fontId="19" fillId="0" borderId="1" xfId="0" applyNumberFormat="1" applyFont="1" applyBorder="1" applyAlignment="1">
      <alignment horizontal="right"/>
    </xf>
    <xf numFmtId="164" fontId="15" fillId="0" borderId="0" xfId="0" applyNumberFormat="1" applyFont="1"/>
    <xf numFmtId="4" fontId="19" fillId="0" borderId="0" xfId="0" applyNumberFormat="1" applyFont="1" applyAlignment="1">
      <alignment horizontal="right"/>
    </xf>
    <xf numFmtId="4" fontId="15" fillId="0" borderId="0" xfId="0" applyNumberFormat="1" applyFont="1" applyAlignment="1">
      <alignment horizontal="right"/>
    </xf>
    <xf numFmtId="0" fontId="19" fillId="0" borderId="0" xfId="0" applyFont="1" applyAlignment="1">
      <alignment horizontal="center"/>
    </xf>
    <xf numFmtId="0" fontId="15" fillId="0" borderId="0" xfId="0" applyFont="1" applyAlignment="1">
      <alignment horizontal="justify" vertical="top" wrapText="1"/>
    </xf>
    <xf numFmtId="2" fontId="15" fillId="0" borderId="0" xfId="0" applyNumberFormat="1" applyFont="1"/>
    <xf numFmtId="49" fontId="48" fillId="0" borderId="0" xfId="0" applyNumberFormat="1" applyFont="1" applyAlignment="1">
      <alignment horizontal="center" vertical="top"/>
    </xf>
    <xf numFmtId="49" fontId="49" fillId="0" borderId="0" xfId="0" applyNumberFormat="1" applyFont="1" applyAlignment="1">
      <alignment horizontal="center" vertical="top"/>
    </xf>
    <xf numFmtId="0" fontId="49" fillId="0" borderId="0" xfId="0" applyFont="1" applyAlignment="1">
      <alignment horizontal="center" vertical="top"/>
    </xf>
    <xf numFmtId="0" fontId="50" fillId="0" borderId="0" xfId="0" applyFont="1"/>
    <xf numFmtId="0" fontId="18" fillId="2" borderId="0" xfId="0" applyFont="1" applyFill="1" applyAlignment="1">
      <alignment horizontal="center" vertical="center" wrapText="1"/>
    </xf>
    <xf numFmtId="0" fontId="21" fillId="2" borderId="0" xfId="0" applyFont="1" applyFill="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center" vertical="center"/>
    </xf>
    <xf numFmtId="0" fontId="28" fillId="0" borderId="0" xfId="0" applyFont="1" applyAlignment="1">
      <alignment horizontal="center" vertical="center"/>
    </xf>
    <xf numFmtId="0" fontId="24" fillId="0" borderId="0" xfId="0" applyFont="1" applyAlignment="1">
      <alignment horizontal="center" vertical="center"/>
    </xf>
    <xf numFmtId="49" fontId="14" fillId="2" borderId="1" xfId="0" applyNumberFormat="1" applyFont="1" applyFill="1" applyBorder="1" applyAlignment="1">
      <alignment horizontal="left" vertical="center"/>
    </xf>
    <xf numFmtId="0" fontId="15" fillId="0" borderId="2" xfId="0" applyFont="1" applyBorder="1" applyAlignment="1">
      <alignment horizontal="center" vertical="center"/>
    </xf>
  </cellXfs>
  <cellStyles count="57">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 xfId="19" xr:uid="{00000000-0005-0000-0000-000012000000}"/>
    <cellStyle name="Accent 1" xfId="20" xr:uid="{00000000-0005-0000-0000-000013000000}"/>
    <cellStyle name="Accent 2" xfId="21" xr:uid="{00000000-0005-0000-0000-000014000000}"/>
    <cellStyle name="Accent 3" xfId="22" xr:uid="{00000000-0005-0000-0000-000015000000}"/>
    <cellStyle name="Accent1" xfId="23" xr:uid="{00000000-0005-0000-0000-000016000000}"/>
    <cellStyle name="Accent2" xfId="24" xr:uid="{00000000-0005-0000-0000-000017000000}"/>
    <cellStyle name="Accent3" xfId="25" xr:uid="{00000000-0005-0000-0000-000018000000}"/>
    <cellStyle name="Accent4" xfId="26" xr:uid="{00000000-0005-0000-0000-000019000000}"/>
    <cellStyle name="Accent5" xfId="27" xr:uid="{00000000-0005-0000-0000-00001A000000}"/>
    <cellStyle name="Accent6" xfId="28" xr:uid="{00000000-0005-0000-0000-00001B000000}"/>
    <cellStyle name="Bad" xfId="29" xr:uid="{00000000-0005-0000-0000-00001C000000}"/>
    <cellStyle name="Calculation" xfId="30" xr:uid="{00000000-0005-0000-0000-00001D000000}"/>
    <cellStyle name="Check Cell" xfId="31" xr:uid="{00000000-0005-0000-0000-00001E000000}"/>
    <cellStyle name="Error" xfId="32" xr:uid="{00000000-0005-0000-0000-00001F000000}"/>
    <cellStyle name="Explanatory Text" xfId="33" xr:uid="{00000000-0005-0000-0000-000020000000}"/>
    <cellStyle name="Footnote" xfId="34" xr:uid="{00000000-0005-0000-0000-000021000000}"/>
    <cellStyle name="Good" xfId="35" xr:uid="{00000000-0005-0000-0000-000022000000}"/>
    <cellStyle name="Heading" xfId="36" xr:uid="{00000000-0005-0000-0000-000023000000}"/>
    <cellStyle name="Heading 1" xfId="37" xr:uid="{00000000-0005-0000-0000-000024000000}"/>
    <cellStyle name="Heading 2" xfId="38" xr:uid="{00000000-0005-0000-0000-000025000000}"/>
    <cellStyle name="Heading 3" xfId="39" xr:uid="{00000000-0005-0000-0000-000026000000}"/>
    <cellStyle name="Heading 4" xfId="40" xr:uid="{00000000-0005-0000-0000-000027000000}"/>
    <cellStyle name="Input" xfId="41" xr:uid="{00000000-0005-0000-0000-000028000000}"/>
    <cellStyle name="Linked Cell" xfId="42" xr:uid="{00000000-0005-0000-0000-000029000000}"/>
    <cellStyle name="Loše" xfId="43" xr:uid="{00000000-0005-0000-0000-00002A000000}"/>
    <cellStyle name="Naslov 1" xfId="44" xr:uid="{00000000-0005-0000-0000-00002B000000}"/>
    <cellStyle name="Naslov 1 1" xfId="45" xr:uid="{00000000-0005-0000-0000-00002C000000}"/>
    <cellStyle name="Naslov 2" xfId="46" xr:uid="{00000000-0005-0000-0000-00002D000000}"/>
    <cellStyle name="Neutral" xfId="47" xr:uid="{00000000-0005-0000-0000-00002E000000}"/>
    <cellStyle name="Neutralno" xfId="48" xr:uid="{00000000-0005-0000-0000-00002F000000}"/>
    <cellStyle name="Normalno" xfId="0" builtinId="0"/>
    <cellStyle name="Note" xfId="49" xr:uid="{00000000-0005-0000-0000-000031000000}"/>
    <cellStyle name="Output" xfId="50" xr:uid="{00000000-0005-0000-0000-000032000000}"/>
    <cellStyle name="Status" xfId="51" xr:uid="{00000000-0005-0000-0000-000033000000}"/>
    <cellStyle name="Text" xfId="52" xr:uid="{00000000-0005-0000-0000-000034000000}"/>
    <cellStyle name="Title" xfId="53" xr:uid="{00000000-0005-0000-0000-000035000000}"/>
    <cellStyle name="Total" xfId="54" xr:uid="{00000000-0005-0000-0000-000036000000}"/>
    <cellStyle name="Warning" xfId="55" xr:uid="{00000000-0005-0000-0000-000037000000}"/>
    <cellStyle name="Warning Text" xfId="56" xr:uid="{00000000-0005-0000-0000-000038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DDDDDD"/>
      <rgbColor rgb="00660066"/>
      <rgbColor rgb="00FF8080"/>
      <rgbColor rgb="000066CC"/>
      <rgbColor rgb="00CCCCCC"/>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174625</xdr:colOff>
      <xdr:row>118</xdr:row>
      <xdr:rowOff>0</xdr:rowOff>
    </xdr:from>
    <xdr:to>
      <xdr:col>1</xdr:col>
      <xdr:colOff>2279898</xdr:colOff>
      <xdr:row>121</xdr:row>
      <xdr:rowOff>55562</xdr:rowOff>
    </xdr:to>
    <xdr:pic>
      <xdr:nvPicPr>
        <xdr:cNvPr id="2" name="Picture 1">
          <a:extLst>
            <a:ext uri="{FF2B5EF4-FFF2-40B4-BE49-F238E27FC236}">
              <a16:creationId xmlns:a16="http://schemas.microsoft.com/office/drawing/2014/main" id="{1984CBA4-2B84-7D4F-86D9-FF53D7986264}"/>
            </a:ext>
          </a:extLst>
        </xdr:cNvPr>
        <xdr:cNvPicPr>
          <a:picLocks noChangeAspect="1"/>
        </xdr:cNvPicPr>
      </xdr:nvPicPr>
      <xdr:blipFill>
        <a:blip xmlns:r="http://schemas.openxmlformats.org/officeDocument/2006/relationships" r:embed="rId1"/>
        <a:stretch>
          <a:fillRect/>
        </a:stretch>
      </xdr:blipFill>
      <xdr:spPr>
        <a:xfrm>
          <a:off x="555625" y="75104625"/>
          <a:ext cx="2105273" cy="67468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ublished="0"/>
  <dimension ref="A1:DK126"/>
  <sheetViews>
    <sheetView tabSelected="1" view="pageBreakPreview" topLeftCell="A9" zoomScaleNormal="100" zoomScaleSheetLayoutView="100" workbookViewId="0">
      <selection activeCell="F101" sqref="F101"/>
    </sheetView>
  </sheetViews>
  <sheetFormatPr defaultColWidth="11.140625" defaultRowHeight="12.75" x14ac:dyDescent="0.2"/>
  <cols>
    <col min="1" max="1" width="5" style="62" customWidth="1"/>
    <col min="2" max="2" width="40.42578125" customWidth="1"/>
    <col min="3" max="3" width="4.85546875" customWidth="1"/>
    <col min="4" max="4" width="8" customWidth="1"/>
    <col min="5" max="5" width="8.7109375" customWidth="1"/>
    <col min="6" max="6" width="9.7109375" customWidth="1"/>
    <col min="7" max="7" width="11.140625" customWidth="1"/>
    <col min="8" max="8" width="10.7109375" hidden="1" customWidth="1"/>
  </cols>
  <sheetData>
    <row r="1" spans="1:115" ht="18.95" customHeight="1" x14ac:dyDescent="0.2">
      <c r="A1" s="59"/>
      <c r="B1" s="4"/>
      <c r="C1" s="2"/>
      <c r="D1" s="2"/>
      <c r="E1" s="2"/>
      <c r="F1" s="2"/>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row>
    <row r="2" spans="1:115" ht="78" customHeight="1" x14ac:dyDescent="0.2">
      <c r="A2" s="59"/>
      <c r="B2" s="5" t="s">
        <v>4</v>
      </c>
      <c r="C2" s="63" t="s">
        <v>105</v>
      </c>
      <c r="D2" s="63"/>
      <c r="E2" s="63"/>
      <c r="F2" s="6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row>
    <row r="3" spans="1:115" ht="15.75" x14ac:dyDescent="0.2">
      <c r="A3" s="59"/>
      <c r="B3" s="5"/>
      <c r="C3" s="6"/>
      <c r="D3" s="6"/>
      <c r="E3" s="7"/>
      <c r="F3" s="6"/>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row>
    <row r="4" spans="1:115" ht="36.950000000000003" customHeight="1" x14ac:dyDescent="0.2">
      <c r="A4" s="59"/>
      <c r="B4" s="5" t="s">
        <v>5</v>
      </c>
      <c r="C4" s="63" t="s">
        <v>63</v>
      </c>
      <c r="D4" s="63"/>
      <c r="E4" s="63"/>
      <c r="F4" s="6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row>
    <row r="5" spans="1:115" ht="15.75" x14ac:dyDescent="0.2">
      <c r="A5" s="59"/>
      <c r="B5" s="5"/>
      <c r="C5" s="8"/>
      <c r="D5" s="8"/>
      <c r="E5" s="8"/>
      <c r="F5" s="8"/>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row>
    <row r="6" spans="1:115" ht="18.75" customHeight="1" x14ac:dyDescent="0.2">
      <c r="A6" s="59"/>
      <c r="B6" s="5" t="s">
        <v>6</v>
      </c>
      <c r="C6" s="64" t="s">
        <v>64</v>
      </c>
      <c r="D6" s="64"/>
      <c r="E6" s="64"/>
      <c r="F6" s="64"/>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row>
    <row r="7" spans="1:115" ht="15.75" x14ac:dyDescent="0.2">
      <c r="A7" s="59"/>
      <c r="B7" s="5"/>
      <c r="C7" s="9"/>
      <c r="D7" s="10"/>
      <c r="E7" s="11"/>
      <c r="F7" s="12"/>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row>
    <row r="8" spans="1:115" ht="41.1" customHeight="1" x14ac:dyDescent="0.2">
      <c r="A8" s="59"/>
      <c r="B8" s="5" t="s">
        <v>7</v>
      </c>
      <c r="C8" s="63" t="s">
        <v>65</v>
      </c>
      <c r="D8" s="63"/>
      <c r="E8" s="63"/>
      <c r="F8" s="6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row>
    <row r="9" spans="1:115" ht="15.75" x14ac:dyDescent="0.2">
      <c r="A9" s="59"/>
      <c r="B9" s="5"/>
      <c r="C9" s="13"/>
      <c r="D9" s="13"/>
      <c r="E9" s="13"/>
      <c r="F9" s="1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row>
    <row r="10" spans="1:115" ht="17.100000000000001" customHeight="1" x14ac:dyDescent="0.2">
      <c r="A10" s="59"/>
      <c r="B10" s="5" t="s">
        <v>8</v>
      </c>
      <c r="C10" s="68" t="s">
        <v>66</v>
      </c>
      <c r="D10" s="68"/>
      <c r="E10" s="68"/>
      <c r="F10" s="68"/>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row>
    <row r="11" spans="1:115" ht="15.75" x14ac:dyDescent="0.2">
      <c r="A11" s="59"/>
      <c r="B11" s="4"/>
      <c r="C11" s="2"/>
      <c r="D11" s="2"/>
      <c r="E11" s="2"/>
      <c r="F11" s="2"/>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row>
    <row r="12" spans="1:115" ht="15.75" x14ac:dyDescent="0.2">
      <c r="A12" s="59"/>
      <c r="B12" s="4"/>
      <c r="C12" s="2"/>
      <c r="D12" s="2"/>
      <c r="E12" s="2"/>
      <c r="F12" s="2"/>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row>
    <row r="13" spans="1:115" ht="15.75" x14ac:dyDescent="0.2">
      <c r="A13" s="59"/>
      <c r="B13" s="4"/>
      <c r="C13" s="2"/>
      <c r="D13" s="2"/>
      <c r="E13" s="2"/>
      <c r="F13" s="2"/>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row>
    <row r="14" spans="1:115" ht="15.75" x14ac:dyDescent="0.2">
      <c r="A14" s="59"/>
      <c r="B14" s="4"/>
      <c r="C14" s="2"/>
      <c r="D14" s="2"/>
      <c r="E14" s="2"/>
      <c r="F14" s="2"/>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row>
    <row r="15" spans="1:115" ht="15.75" x14ac:dyDescent="0.2">
      <c r="A15" s="59"/>
      <c r="B15" s="4"/>
      <c r="C15" s="2"/>
      <c r="D15" s="2"/>
      <c r="E15" s="2"/>
      <c r="F15" s="2"/>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row>
    <row r="16" spans="1:115" ht="15.75" x14ac:dyDescent="0.2">
      <c r="A16" s="59"/>
      <c r="B16" s="4"/>
      <c r="C16" s="2"/>
      <c r="D16" s="2"/>
      <c r="E16" s="2"/>
      <c r="F16" s="2"/>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row>
    <row r="17" spans="1:115" ht="15.75" x14ac:dyDescent="0.2">
      <c r="A17" s="59"/>
      <c r="B17" s="4"/>
      <c r="C17" s="2"/>
      <c r="D17" s="2"/>
      <c r="E17" s="2"/>
      <c r="F17" s="2"/>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row>
    <row r="18" spans="1:115" ht="16.5" thickBot="1" x14ac:dyDescent="0.25">
      <c r="A18" s="69" t="s">
        <v>20</v>
      </c>
      <c r="B18" s="69" t="s">
        <v>15</v>
      </c>
      <c r="C18" s="69"/>
      <c r="D18" s="69"/>
      <c r="E18" s="69"/>
      <c r="F18" s="69"/>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row>
    <row r="19" spans="1:115" ht="13.5" thickTop="1" x14ac:dyDescent="0.2">
      <c r="A19" s="60"/>
      <c r="B19" s="14"/>
      <c r="C19" s="15"/>
      <c r="D19" s="16"/>
      <c r="E19" s="17"/>
      <c r="F19" s="18"/>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row>
    <row r="20" spans="1:115" ht="23.1" customHeight="1" x14ac:dyDescent="0.2">
      <c r="A20" s="60" t="s">
        <v>11</v>
      </c>
      <c r="B20" s="39" t="s">
        <v>13</v>
      </c>
      <c r="C20" s="43" t="s">
        <v>10</v>
      </c>
      <c r="D20" s="42" t="s">
        <v>9</v>
      </c>
      <c r="E20" s="41" t="s">
        <v>12</v>
      </c>
      <c r="F20" s="40" t="s">
        <v>14</v>
      </c>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row>
    <row r="21" spans="1:115" x14ac:dyDescent="0.2">
      <c r="A21" s="60"/>
      <c r="B21" s="14"/>
      <c r="C21" s="15"/>
      <c r="D21" s="16"/>
      <c r="E21" s="17"/>
      <c r="F21" s="18"/>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row>
    <row r="22" spans="1:115" ht="38.25" x14ac:dyDescent="0.2">
      <c r="A22" s="60" t="s">
        <v>16</v>
      </c>
      <c r="B22" s="57" t="s">
        <v>48</v>
      </c>
      <c r="C22" s="15" t="s">
        <v>41</v>
      </c>
      <c r="D22" s="16">
        <v>1</v>
      </c>
      <c r="E22" s="17"/>
      <c r="F22" s="44">
        <f>D22*E22</f>
        <v>0</v>
      </c>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row>
    <row r="23" spans="1:115" x14ac:dyDescent="0.2">
      <c r="A23" s="60"/>
      <c r="B23" s="22"/>
      <c r="C23" s="15"/>
      <c r="D23" s="16"/>
      <c r="E23" s="17"/>
      <c r="F23" s="44"/>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row>
    <row r="24" spans="1:115" ht="51" x14ac:dyDescent="0.2">
      <c r="A24" s="60" t="s">
        <v>24</v>
      </c>
      <c r="B24" s="22" t="s">
        <v>67</v>
      </c>
      <c r="C24" s="15" t="s">
        <v>41</v>
      </c>
      <c r="D24" s="16">
        <v>1</v>
      </c>
      <c r="E24" s="17"/>
      <c r="F24" s="44">
        <f>D24*E24</f>
        <v>0</v>
      </c>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row>
    <row r="25" spans="1:115" x14ac:dyDescent="0.2">
      <c r="A25" s="60"/>
      <c r="B25" s="22"/>
      <c r="C25" s="15"/>
      <c r="D25" s="16"/>
      <c r="E25" s="17"/>
      <c r="F25" s="44"/>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row>
    <row r="26" spans="1:115" ht="153" x14ac:dyDescent="0.2">
      <c r="A26" s="60" t="s">
        <v>25</v>
      </c>
      <c r="B26" s="19" t="s">
        <v>68</v>
      </c>
      <c r="C26" s="47" t="s">
        <v>2</v>
      </c>
      <c r="D26" s="48">
        <v>100</v>
      </c>
      <c r="E26" s="20"/>
      <c r="F26" s="48">
        <f>D26*E26</f>
        <v>0</v>
      </c>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row>
    <row r="27" spans="1:115" x14ac:dyDescent="0.2">
      <c r="A27" s="60"/>
      <c r="B27" s="19"/>
      <c r="C27" s="47"/>
      <c r="D27" s="48"/>
      <c r="E27" s="20"/>
      <c r="F27" s="20"/>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row>
    <row r="28" spans="1:115" ht="25.5" x14ac:dyDescent="0.2">
      <c r="A28" s="60" t="s">
        <v>26</v>
      </c>
      <c r="B28" s="19" t="s">
        <v>49</v>
      </c>
      <c r="C28" s="47" t="s">
        <v>22</v>
      </c>
      <c r="D28" s="48">
        <v>27</v>
      </c>
      <c r="E28" s="20"/>
      <c r="F28" s="48">
        <f>D28*E28</f>
        <v>0</v>
      </c>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row>
    <row r="29" spans="1:115" x14ac:dyDescent="0.2">
      <c r="A29" s="60"/>
      <c r="B29" s="19"/>
      <c r="C29" s="47"/>
      <c r="D29" s="48"/>
      <c r="E29" s="20"/>
      <c r="F29" s="48"/>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row>
    <row r="30" spans="1:115" ht="127.5" x14ac:dyDescent="0.2">
      <c r="A30" s="60" t="s">
        <v>27</v>
      </c>
      <c r="B30" s="19" t="s">
        <v>70</v>
      </c>
      <c r="C30" s="47"/>
      <c r="D30" s="48"/>
      <c r="E30" s="20"/>
      <c r="F30" s="48"/>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row>
    <row r="31" spans="1:115" x14ac:dyDescent="0.2">
      <c r="A31" s="60"/>
      <c r="B31" s="19" t="s">
        <v>23</v>
      </c>
      <c r="C31" s="47" t="s">
        <v>21</v>
      </c>
      <c r="D31" s="48">
        <v>95</v>
      </c>
      <c r="E31" s="20"/>
      <c r="F31" s="48">
        <f>D31*E31</f>
        <v>0</v>
      </c>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row>
    <row r="32" spans="1:115" x14ac:dyDescent="0.2">
      <c r="A32" s="60"/>
      <c r="B32" s="19" t="s">
        <v>69</v>
      </c>
      <c r="C32" s="47" t="s">
        <v>22</v>
      </c>
      <c r="D32" s="48">
        <v>10.6</v>
      </c>
      <c r="E32" s="20"/>
      <c r="F32" s="48">
        <f>D32*E32</f>
        <v>0</v>
      </c>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row>
    <row r="33" spans="1:115" x14ac:dyDescent="0.2">
      <c r="A33" s="60"/>
      <c r="B33" s="19"/>
      <c r="C33" s="47"/>
      <c r="D33" s="48"/>
      <c r="E33" s="20"/>
      <c r="F33" s="48"/>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row>
    <row r="34" spans="1:115" ht="102" x14ac:dyDescent="0.2">
      <c r="A34" s="60" t="s">
        <v>28</v>
      </c>
      <c r="B34" s="19" t="s">
        <v>71</v>
      </c>
      <c r="C34" s="47" t="s">
        <v>1</v>
      </c>
      <c r="D34" s="48">
        <v>36</v>
      </c>
      <c r="E34" s="20"/>
      <c r="F34" s="48">
        <f>D34*E34</f>
        <v>0</v>
      </c>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row>
    <row r="35" spans="1:115" x14ac:dyDescent="0.2">
      <c r="A35" s="60"/>
      <c r="B35" s="19"/>
      <c r="C35" s="47"/>
      <c r="D35" s="48"/>
      <c r="E35" s="20"/>
      <c r="F35" s="48"/>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row>
    <row r="36" spans="1:115" ht="25.5" x14ac:dyDescent="0.2">
      <c r="A36" s="60" t="s">
        <v>29</v>
      </c>
      <c r="B36" s="19" t="s">
        <v>73</v>
      </c>
      <c r="C36" s="47" t="s">
        <v>21</v>
      </c>
      <c r="D36" s="48">
        <v>95</v>
      </c>
      <c r="E36" s="20"/>
      <c r="F36" s="48">
        <f>D36*E36</f>
        <v>0</v>
      </c>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row>
    <row r="37" spans="1:115" x14ac:dyDescent="0.2">
      <c r="A37" s="60"/>
      <c r="B37" s="19"/>
      <c r="C37" s="47"/>
      <c r="D37" s="48"/>
      <c r="E37" s="20"/>
      <c r="F37" s="48"/>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row>
    <row r="38" spans="1:115" ht="38.25" x14ac:dyDescent="0.2">
      <c r="A38" s="60" t="s">
        <v>30</v>
      </c>
      <c r="B38" s="19" t="s">
        <v>74</v>
      </c>
      <c r="C38" s="47" t="s">
        <v>2</v>
      </c>
      <c r="D38" s="48">
        <v>95</v>
      </c>
      <c r="E38" s="20"/>
      <c r="F38" s="48">
        <f>D38*E38</f>
        <v>0</v>
      </c>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row>
    <row r="39" spans="1:115" x14ac:dyDescent="0.2">
      <c r="A39" s="60"/>
      <c r="B39" s="19"/>
      <c r="C39" s="47"/>
      <c r="D39" s="48"/>
      <c r="E39" s="20"/>
      <c r="F39" s="48"/>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row>
    <row r="40" spans="1:115" ht="51" x14ac:dyDescent="0.2">
      <c r="A40" s="60" t="s">
        <v>31</v>
      </c>
      <c r="B40" s="19" t="s">
        <v>75</v>
      </c>
      <c r="C40" s="47" t="s">
        <v>2</v>
      </c>
      <c r="D40" s="48">
        <v>22</v>
      </c>
      <c r="E40" s="20"/>
      <c r="F40" s="48">
        <f>D40*E40</f>
        <v>0</v>
      </c>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row>
    <row r="41" spans="1:115" x14ac:dyDescent="0.2">
      <c r="A41" s="60"/>
      <c r="B41" s="19"/>
      <c r="C41" s="47"/>
      <c r="D41" s="48"/>
      <c r="E41" s="20"/>
      <c r="F41" s="48"/>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row>
    <row r="42" spans="1:115" ht="38.25" x14ac:dyDescent="0.2">
      <c r="A42" s="60" t="s">
        <v>32</v>
      </c>
      <c r="B42" s="19" t="s">
        <v>76</v>
      </c>
      <c r="C42" s="47" t="s">
        <v>41</v>
      </c>
      <c r="D42" s="48">
        <v>3</v>
      </c>
      <c r="E42" s="20"/>
      <c r="F42" s="48">
        <f>D42*E42</f>
        <v>0</v>
      </c>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row>
    <row r="43" spans="1:115" x14ac:dyDescent="0.2">
      <c r="A43" s="60"/>
      <c r="B43" s="19"/>
      <c r="C43" s="47"/>
      <c r="D43" s="48"/>
      <c r="E43" s="20"/>
      <c r="F43" s="48"/>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row>
    <row r="44" spans="1:115" ht="38.25" x14ac:dyDescent="0.2">
      <c r="A44" s="60" t="s">
        <v>51</v>
      </c>
      <c r="B44" s="19" t="s">
        <v>77</v>
      </c>
      <c r="C44" s="47" t="s">
        <v>41</v>
      </c>
      <c r="D44" s="48">
        <v>2</v>
      </c>
      <c r="E44" s="20"/>
      <c r="F44" s="48">
        <f>D44*E44</f>
        <v>0</v>
      </c>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row>
    <row r="45" spans="1:115" ht="15.95" customHeight="1" x14ac:dyDescent="0.2">
      <c r="A45" s="60"/>
      <c r="B45" s="19"/>
      <c r="C45" s="47"/>
      <c r="D45" s="48"/>
      <c r="E45" s="20"/>
      <c r="F45" s="48"/>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c r="CU45" s="3"/>
      <c r="CV45" s="3"/>
      <c r="CW45" s="3"/>
      <c r="CX45" s="3"/>
      <c r="CY45" s="3"/>
      <c r="CZ45" s="3"/>
      <c r="DA45" s="3"/>
      <c r="DB45" s="3"/>
      <c r="DC45" s="3"/>
      <c r="DD45" s="3"/>
      <c r="DE45" s="3"/>
      <c r="DF45" s="3"/>
      <c r="DG45" s="3"/>
      <c r="DH45" s="3"/>
      <c r="DI45" s="3"/>
      <c r="DJ45" s="3"/>
      <c r="DK45" s="3"/>
    </row>
    <row r="46" spans="1:115" ht="140.25" x14ac:dyDescent="0.2">
      <c r="A46" s="60" t="s">
        <v>52</v>
      </c>
      <c r="B46" s="21" t="s">
        <v>72</v>
      </c>
      <c r="C46" s="47" t="s">
        <v>21</v>
      </c>
      <c r="D46" s="48">
        <v>95</v>
      </c>
      <c r="E46" s="20"/>
      <c r="F46" s="48">
        <f>D46*E46</f>
        <v>0</v>
      </c>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row>
    <row r="47" spans="1:115" x14ac:dyDescent="0.2">
      <c r="A47" s="60"/>
      <c r="B47" s="21"/>
      <c r="C47" s="47"/>
      <c r="D47" s="48"/>
      <c r="E47" s="20"/>
      <c r="F47" s="48"/>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row>
    <row r="48" spans="1:115" ht="153" x14ac:dyDescent="0.2">
      <c r="A48" s="60" t="s">
        <v>53</v>
      </c>
      <c r="B48" s="19" t="s">
        <v>82</v>
      </c>
      <c r="C48" s="47" t="s">
        <v>2</v>
      </c>
      <c r="D48" s="48">
        <v>26</v>
      </c>
      <c r="E48" s="20"/>
      <c r="F48" s="48">
        <f>D48*E48</f>
        <v>0</v>
      </c>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row>
    <row r="49" spans="1:115" x14ac:dyDescent="0.2">
      <c r="A49" s="60"/>
      <c r="B49" s="21"/>
      <c r="C49" s="47"/>
      <c r="D49" s="48"/>
      <c r="E49" s="20"/>
      <c r="F49" s="48"/>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c r="CU49" s="3"/>
      <c r="CV49" s="3"/>
      <c r="CW49" s="3"/>
      <c r="CX49" s="3"/>
      <c r="CY49" s="3"/>
      <c r="CZ49" s="3"/>
      <c r="DA49" s="3"/>
      <c r="DB49" s="3"/>
      <c r="DC49" s="3"/>
      <c r="DD49" s="3"/>
      <c r="DE49" s="3"/>
      <c r="DF49" s="3"/>
      <c r="DG49" s="3"/>
      <c r="DH49" s="3"/>
      <c r="DI49" s="3"/>
      <c r="DJ49" s="3"/>
      <c r="DK49" s="3"/>
    </row>
    <row r="50" spans="1:115" ht="89.25" x14ac:dyDescent="0.2">
      <c r="A50" s="61" t="s">
        <v>54</v>
      </c>
      <c r="B50" s="21" t="s">
        <v>81</v>
      </c>
      <c r="C50" s="47" t="s">
        <v>21</v>
      </c>
      <c r="D50" s="48">
        <v>3</v>
      </c>
      <c r="E50" s="20"/>
      <c r="F50" s="48">
        <f>D50*E50</f>
        <v>0</v>
      </c>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row>
    <row r="51" spans="1:115" x14ac:dyDescent="0.2">
      <c r="A51" s="61"/>
      <c r="B51" s="21"/>
      <c r="C51" s="47"/>
      <c r="D51" s="48"/>
      <c r="E51" s="20"/>
      <c r="F51" s="48"/>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row>
    <row r="52" spans="1:115" ht="140.25" x14ac:dyDescent="0.2">
      <c r="A52" s="60" t="s">
        <v>55</v>
      </c>
      <c r="B52" s="19" t="s">
        <v>108</v>
      </c>
      <c r="C52" s="47" t="s">
        <v>33</v>
      </c>
      <c r="D52" s="48">
        <v>1.5</v>
      </c>
      <c r="E52" s="20"/>
      <c r="F52" s="48">
        <f>D52*E52</f>
        <v>0</v>
      </c>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row>
    <row r="53" spans="1:115" x14ac:dyDescent="0.2">
      <c r="A53" s="60"/>
      <c r="B53" s="21"/>
      <c r="C53" s="47"/>
      <c r="D53" s="49"/>
      <c r="E53" s="48"/>
      <c r="F53" s="48"/>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row>
    <row r="54" spans="1:115" ht="140.25" x14ac:dyDescent="0.2">
      <c r="A54" s="60" t="s">
        <v>56</v>
      </c>
      <c r="B54" s="21" t="s">
        <v>106</v>
      </c>
      <c r="C54" s="47" t="s">
        <v>21</v>
      </c>
      <c r="D54" s="49">
        <v>22</v>
      </c>
      <c r="E54" s="48"/>
      <c r="F54" s="48">
        <f>D54*E54</f>
        <v>0</v>
      </c>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row>
    <row r="55" spans="1:115" x14ac:dyDescent="0.2">
      <c r="A55" s="60"/>
      <c r="B55" s="21"/>
      <c r="C55" s="47"/>
      <c r="D55" s="49"/>
      <c r="E55" s="48"/>
      <c r="F55" s="48"/>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row>
    <row r="56" spans="1:115" ht="127.5" x14ac:dyDescent="0.2">
      <c r="A56" s="60" t="s">
        <v>80</v>
      </c>
      <c r="B56" s="21" t="s">
        <v>78</v>
      </c>
      <c r="C56" s="47" t="s">
        <v>2</v>
      </c>
      <c r="D56" s="49">
        <v>95</v>
      </c>
      <c r="E56" s="48"/>
      <c r="F56" s="48">
        <f>D56*E56</f>
        <v>0</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c r="CU56" s="3"/>
      <c r="CV56" s="3"/>
      <c r="CW56" s="3"/>
      <c r="CX56" s="3"/>
      <c r="CY56" s="3"/>
      <c r="CZ56" s="3"/>
      <c r="DA56" s="3"/>
      <c r="DB56" s="3"/>
      <c r="DC56" s="3"/>
      <c r="DD56" s="3"/>
      <c r="DE56" s="3"/>
      <c r="DF56" s="3"/>
      <c r="DG56" s="3"/>
      <c r="DH56" s="3"/>
      <c r="DI56" s="3"/>
      <c r="DJ56" s="3"/>
      <c r="DK56" s="3"/>
    </row>
    <row r="57" spans="1:115" x14ac:dyDescent="0.2">
      <c r="A57" s="60"/>
      <c r="B57" s="21"/>
      <c r="C57" s="47"/>
      <c r="D57" s="49"/>
      <c r="E57" s="48"/>
      <c r="F57" s="48"/>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c r="CU57" s="3"/>
      <c r="CV57" s="3"/>
      <c r="CW57" s="3"/>
      <c r="CX57" s="3"/>
      <c r="CY57" s="3"/>
      <c r="CZ57" s="3"/>
      <c r="DA57" s="3"/>
      <c r="DB57" s="3"/>
      <c r="DC57" s="3"/>
      <c r="DD57" s="3"/>
      <c r="DE57" s="3"/>
      <c r="DF57" s="3"/>
      <c r="DG57" s="3"/>
      <c r="DH57" s="3"/>
      <c r="DI57" s="3"/>
      <c r="DJ57" s="3"/>
      <c r="DK57" s="3"/>
    </row>
    <row r="58" spans="1:115" ht="102" x14ac:dyDescent="0.2">
      <c r="A58" s="60" t="s">
        <v>50</v>
      </c>
      <c r="B58" s="19" t="s">
        <v>79</v>
      </c>
      <c r="C58" s="47" t="s">
        <v>2</v>
      </c>
      <c r="D58" s="49">
        <v>95</v>
      </c>
      <c r="E58" s="48"/>
      <c r="F58" s="48">
        <f>D58*E58</f>
        <v>0</v>
      </c>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row>
    <row r="59" spans="1:115" ht="15.95" customHeight="1" x14ac:dyDescent="0.2">
      <c r="A59" s="60"/>
      <c r="B59" s="21"/>
      <c r="C59" s="47"/>
      <c r="D59" s="49"/>
      <c r="E59" s="48"/>
      <c r="F59" s="48"/>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c r="CU59" s="3"/>
      <c r="CV59" s="3"/>
      <c r="CW59" s="3"/>
      <c r="CX59" s="3"/>
      <c r="CY59" s="3"/>
      <c r="CZ59" s="3"/>
      <c r="DA59" s="3"/>
      <c r="DB59" s="3"/>
      <c r="DC59" s="3"/>
      <c r="DD59" s="3"/>
      <c r="DE59" s="3"/>
      <c r="DF59" s="3"/>
      <c r="DG59" s="3"/>
      <c r="DH59" s="3"/>
      <c r="DI59" s="3"/>
      <c r="DJ59" s="3"/>
      <c r="DK59" s="3"/>
    </row>
    <row r="60" spans="1:115" ht="204" x14ac:dyDescent="0.2">
      <c r="A60" s="60" t="s">
        <v>61</v>
      </c>
      <c r="B60" s="19" t="s">
        <v>103</v>
      </c>
      <c r="C60" s="47" t="s">
        <v>22</v>
      </c>
      <c r="D60" s="48">
        <v>11</v>
      </c>
      <c r="E60" s="20"/>
      <c r="F60" s="48">
        <f>D60*E60</f>
        <v>0</v>
      </c>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c r="CU60" s="3"/>
      <c r="CV60" s="3"/>
      <c r="CW60" s="3"/>
      <c r="CX60" s="3"/>
      <c r="CY60" s="3"/>
      <c r="CZ60" s="3"/>
      <c r="DA60" s="3"/>
      <c r="DB60" s="3"/>
      <c r="DC60" s="3"/>
      <c r="DD60" s="3"/>
      <c r="DE60" s="3"/>
      <c r="DF60" s="3"/>
      <c r="DG60" s="3"/>
      <c r="DH60" s="3"/>
      <c r="DI60" s="3"/>
      <c r="DJ60" s="3"/>
      <c r="DK60" s="3"/>
    </row>
    <row r="61" spans="1:115" x14ac:dyDescent="0.2">
      <c r="A61" s="60"/>
      <c r="B61" s="21"/>
      <c r="C61" s="47"/>
      <c r="D61" s="49"/>
      <c r="E61" s="48"/>
      <c r="F61" s="50"/>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row>
    <row r="62" spans="1:115" ht="165.75" x14ac:dyDescent="0.2">
      <c r="A62" s="60" t="s">
        <v>57</v>
      </c>
      <c r="B62" s="19" t="s">
        <v>84</v>
      </c>
      <c r="C62" s="47" t="s">
        <v>22</v>
      </c>
      <c r="D62" s="48">
        <v>25</v>
      </c>
      <c r="E62" s="20"/>
      <c r="F62" s="48">
        <f>D62*E62</f>
        <v>0</v>
      </c>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row>
    <row r="63" spans="1:115" x14ac:dyDescent="0.2">
      <c r="A63" s="60"/>
      <c r="B63" s="21"/>
      <c r="C63" s="47"/>
      <c r="D63" s="49"/>
      <c r="E63" s="48"/>
      <c r="F63" s="50"/>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c r="CU63" s="3"/>
      <c r="CV63" s="3"/>
      <c r="CW63" s="3"/>
      <c r="CX63" s="3"/>
      <c r="CY63" s="3"/>
      <c r="CZ63" s="3"/>
      <c r="DA63" s="3"/>
      <c r="DB63" s="3"/>
      <c r="DC63" s="3"/>
      <c r="DD63" s="3"/>
      <c r="DE63" s="3"/>
      <c r="DF63" s="3"/>
      <c r="DG63" s="3"/>
      <c r="DH63" s="3"/>
      <c r="DI63" s="3"/>
      <c r="DJ63" s="3"/>
      <c r="DK63" s="3"/>
    </row>
    <row r="64" spans="1:115" ht="165.75" x14ac:dyDescent="0.2">
      <c r="A64" s="60" t="s">
        <v>91</v>
      </c>
      <c r="B64" s="19" t="s">
        <v>89</v>
      </c>
      <c r="C64" s="47" t="s">
        <v>41</v>
      </c>
      <c r="D64" s="48">
        <v>10</v>
      </c>
      <c r="E64" s="20"/>
      <c r="F64" s="48">
        <f>D64*E64</f>
        <v>0</v>
      </c>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c r="CU64" s="3"/>
      <c r="CV64" s="3"/>
      <c r="CW64" s="3"/>
      <c r="CX64" s="3"/>
      <c r="CY64" s="3"/>
      <c r="CZ64" s="3"/>
      <c r="DA64" s="3"/>
      <c r="DB64" s="3"/>
      <c r="DC64" s="3"/>
      <c r="DD64" s="3"/>
      <c r="DE64" s="3"/>
      <c r="DF64" s="3"/>
      <c r="DG64" s="3"/>
      <c r="DH64" s="3"/>
      <c r="DI64" s="3"/>
      <c r="DJ64" s="3"/>
      <c r="DK64" s="3"/>
    </row>
    <row r="65" spans="1:115" x14ac:dyDescent="0.2">
      <c r="A65" s="60"/>
      <c r="B65" s="21"/>
      <c r="C65" s="47"/>
      <c r="D65" s="49"/>
      <c r="E65" s="48"/>
      <c r="F65" s="50"/>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c r="CU65" s="3"/>
      <c r="CV65" s="3"/>
      <c r="CW65" s="3"/>
      <c r="CX65" s="3"/>
      <c r="CY65" s="3"/>
      <c r="CZ65" s="3"/>
      <c r="DA65" s="3"/>
      <c r="DB65" s="3"/>
      <c r="DC65" s="3"/>
      <c r="DD65" s="3"/>
      <c r="DE65" s="3"/>
      <c r="DF65" s="3"/>
      <c r="DG65" s="3"/>
      <c r="DH65" s="3"/>
      <c r="DI65" s="3"/>
      <c r="DJ65" s="3"/>
      <c r="DK65" s="3"/>
    </row>
    <row r="66" spans="1:115" ht="178.5" x14ac:dyDescent="0.2">
      <c r="A66" s="60" t="s">
        <v>92</v>
      </c>
      <c r="B66" s="19" t="s">
        <v>104</v>
      </c>
      <c r="C66" s="47" t="s">
        <v>21</v>
      </c>
      <c r="D66" s="49">
        <v>15</v>
      </c>
      <c r="E66" s="48"/>
      <c r="F66" s="48">
        <f>D66*E66</f>
        <v>0</v>
      </c>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c r="CU66" s="3"/>
      <c r="CV66" s="3"/>
      <c r="CW66" s="3"/>
      <c r="CX66" s="3"/>
      <c r="CY66" s="3"/>
      <c r="CZ66" s="3"/>
      <c r="DA66" s="3"/>
      <c r="DB66" s="3"/>
      <c r="DC66" s="3"/>
      <c r="DD66" s="3"/>
      <c r="DE66" s="3"/>
      <c r="DF66" s="3"/>
      <c r="DG66" s="3"/>
      <c r="DH66" s="3"/>
      <c r="DI66" s="3"/>
      <c r="DJ66" s="3"/>
      <c r="DK66" s="3"/>
    </row>
    <row r="67" spans="1:115" x14ac:dyDescent="0.2">
      <c r="A67" s="60"/>
      <c r="B67" s="21"/>
      <c r="C67" s="47"/>
      <c r="D67" s="49"/>
      <c r="E67" s="48"/>
      <c r="F67" s="48"/>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c r="CU67" s="3"/>
      <c r="CV67" s="3"/>
      <c r="CW67" s="3"/>
      <c r="CX67" s="3"/>
      <c r="CY67" s="3"/>
      <c r="CZ67" s="3"/>
      <c r="DA67" s="3"/>
      <c r="DB67" s="3"/>
      <c r="DC67" s="3"/>
      <c r="DD67" s="3"/>
      <c r="DE67" s="3"/>
      <c r="DF67" s="3"/>
      <c r="DG67" s="3"/>
      <c r="DH67" s="3"/>
      <c r="DI67" s="3"/>
      <c r="DJ67" s="3"/>
      <c r="DK67" s="3"/>
    </row>
    <row r="68" spans="1:115" ht="38.25" x14ac:dyDescent="0.2">
      <c r="A68" s="60" t="s">
        <v>58</v>
      </c>
      <c r="B68" s="21" t="s">
        <v>101</v>
      </c>
      <c r="C68" s="47" t="s">
        <v>21</v>
      </c>
      <c r="D68" s="49">
        <v>3</v>
      </c>
      <c r="E68" s="48"/>
      <c r="F68" s="48">
        <f>D68*E68</f>
        <v>0</v>
      </c>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row>
    <row r="69" spans="1:115" x14ac:dyDescent="0.2">
      <c r="A69" s="60"/>
      <c r="B69" s="21"/>
      <c r="C69" s="47"/>
      <c r="D69" s="49"/>
      <c r="E69" s="48"/>
      <c r="F69" s="48"/>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c r="CU69" s="3"/>
      <c r="CV69" s="3"/>
      <c r="CW69" s="3"/>
      <c r="CX69" s="3"/>
      <c r="CY69" s="3"/>
      <c r="CZ69" s="3"/>
      <c r="DA69" s="3"/>
      <c r="DB69" s="3"/>
      <c r="DC69" s="3"/>
      <c r="DD69" s="3"/>
      <c r="DE69" s="3"/>
      <c r="DF69" s="3"/>
      <c r="DG69" s="3"/>
      <c r="DH69" s="3"/>
      <c r="DI69" s="3"/>
      <c r="DJ69" s="3"/>
      <c r="DK69" s="3"/>
    </row>
    <row r="70" spans="1:115" ht="89.25" x14ac:dyDescent="0.2">
      <c r="A70" s="60" t="s">
        <v>59</v>
      </c>
      <c r="B70" s="19" t="s">
        <v>90</v>
      </c>
      <c r="C70" s="47" t="s">
        <v>21</v>
      </c>
      <c r="D70" s="58">
        <v>95</v>
      </c>
      <c r="E70" s="49"/>
      <c r="F70" s="48">
        <f>D70*E70</f>
        <v>0</v>
      </c>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c r="CU70" s="3"/>
      <c r="CV70" s="3"/>
      <c r="CW70" s="3"/>
      <c r="CX70" s="3"/>
      <c r="CY70" s="3"/>
      <c r="CZ70" s="3"/>
      <c r="DA70" s="3"/>
      <c r="DB70" s="3"/>
      <c r="DC70" s="3"/>
      <c r="DD70" s="3"/>
      <c r="DE70" s="3"/>
      <c r="DF70" s="3"/>
      <c r="DG70" s="3"/>
      <c r="DH70" s="3"/>
      <c r="DI70" s="3"/>
      <c r="DJ70" s="3"/>
      <c r="DK70" s="3"/>
    </row>
    <row r="71" spans="1:115" x14ac:dyDescent="0.2">
      <c r="A71" s="60"/>
      <c r="B71" s="21"/>
      <c r="C71" s="47"/>
      <c r="D71" s="49"/>
      <c r="E71" s="48"/>
      <c r="F71" s="48"/>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row>
    <row r="72" spans="1:115" ht="51" x14ac:dyDescent="0.2">
      <c r="A72" s="60" t="s">
        <v>93</v>
      </c>
      <c r="B72" s="21" t="s">
        <v>109</v>
      </c>
      <c r="C72" s="47" t="s">
        <v>22</v>
      </c>
      <c r="D72" s="49">
        <v>13</v>
      </c>
      <c r="E72" s="48"/>
      <c r="F72" s="48">
        <f>D72*E72</f>
        <v>0</v>
      </c>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row>
    <row r="73" spans="1:115" x14ac:dyDescent="0.2">
      <c r="A73" s="60"/>
      <c r="B73" s="21"/>
      <c r="C73" s="47"/>
      <c r="D73" s="49"/>
      <c r="E73" s="48"/>
      <c r="F73" s="48"/>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c r="CU73" s="3"/>
      <c r="CV73" s="3"/>
      <c r="CW73" s="3"/>
      <c r="CX73" s="3"/>
      <c r="CY73" s="3"/>
      <c r="CZ73" s="3"/>
      <c r="DA73" s="3"/>
      <c r="DB73" s="3"/>
      <c r="DC73" s="3"/>
      <c r="DD73" s="3"/>
      <c r="DE73" s="3"/>
      <c r="DF73" s="3"/>
      <c r="DG73" s="3"/>
      <c r="DH73" s="3"/>
      <c r="DI73" s="3"/>
      <c r="DJ73" s="3"/>
      <c r="DK73" s="3"/>
    </row>
    <row r="74" spans="1:115" ht="76.5" x14ac:dyDescent="0.2">
      <c r="A74" s="60" t="s">
        <v>60</v>
      </c>
      <c r="B74" s="21" t="s">
        <v>85</v>
      </c>
      <c r="C74" s="47" t="s">
        <v>41</v>
      </c>
      <c r="D74" s="49">
        <v>16</v>
      </c>
      <c r="E74" s="48"/>
      <c r="F74" s="48">
        <f>D74*E74</f>
        <v>0</v>
      </c>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c r="CU74" s="3"/>
      <c r="CV74" s="3"/>
      <c r="CW74" s="3"/>
      <c r="CX74" s="3"/>
      <c r="CY74" s="3"/>
      <c r="CZ74" s="3"/>
      <c r="DA74" s="3"/>
      <c r="DB74" s="3"/>
      <c r="DC74" s="3"/>
      <c r="DD74" s="3"/>
      <c r="DE74" s="3"/>
      <c r="DF74" s="3"/>
      <c r="DG74" s="3"/>
      <c r="DH74" s="3"/>
      <c r="DI74" s="3"/>
      <c r="DJ74" s="3"/>
      <c r="DK74" s="3"/>
    </row>
    <row r="75" spans="1:115" x14ac:dyDescent="0.2">
      <c r="A75" s="60"/>
      <c r="B75" s="21"/>
      <c r="C75" s="47"/>
      <c r="D75" s="49"/>
      <c r="E75" s="48"/>
      <c r="F75" s="50"/>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c r="CU75" s="3"/>
      <c r="CV75" s="3"/>
      <c r="CW75" s="3"/>
      <c r="CX75" s="3"/>
      <c r="CY75" s="3"/>
      <c r="CZ75" s="3"/>
      <c r="DA75" s="3"/>
      <c r="DB75" s="3"/>
      <c r="DC75" s="3"/>
      <c r="DD75" s="3"/>
      <c r="DE75" s="3"/>
      <c r="DF75" s="3"/>
      <c r="DG75" s="3"/>
      <c r="DH75" s="3"/>
      <c r="DI75" s="3"/>
      <c r="DJ75" s="3"/>
      <c r="DK75" s="3"/>
    </row>
    <row r="76" spans="1:115" ht="63.75" x14ac:dyDescent="0.2">
      <c r="A76" s="60" t="s">
        <v>94</v>
      </c>
      <c r="B76" s="21" t="s">
        <v>86</v>
      </c>
      <c r="C76" s="47" t="s">
        <v>22</v>
      </c>
      <c r="D76" s="49">
        <v>13</v>
      </c>
      <c r="E76" s="48"/>
      <c r="F76" s="48">
        <f>D76*E76</f>
        <v>0</v>
      </c>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c r="CU76" s="3"/>
      <c r="CV76" s="3"/>
      <c r="CW76" s="3"/>
      <c r="CX76" s="3"/>
      <c r="CY76" s="3"/>
      <c r="CZ76" s="3"/>
      <c r="DA76" s="3"/>
      <c r="DB76" s="3"/>
      <c r="DC76" s="3"/>
      <c r="DD76" s="3"/>
      <c r="DE76" s="3"/>
      <c r="DF76" s="3"/>
      <c r="DG76" s="3"/>
      <c r="DH76" s="3"/>
      <c r="DI76" s="3"/>
      <c r="DJ76" s="3"/>
      <c r="DK76" s="3"/>
    </row>
    <row r="77" spans="1:115" x14ac:dyDescent="0.2">
      <c r="A77" s="60"/>
      <c r="B77" s="21"/>
      <c r="C77" s="47"/>
      <c r="D77" s="49"/>
      <c r="E77" s="48"/>
      <c r="F77" s="50"/>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c r="CU77" s="3"/>
      <c r="CV77" s="3"/>
      <c r="CW77" s="3"/>
      <c r="CX77" s="3"/>
      <c r="CY77" s="3"/>
      <c r="CZ77" s="3"/>
      <c r="DA77" s="3"/>
      <c r="DB77" s="3"/>
      <c r="DC77" s="3"/>
      <c r="DD77" s="3"/>
      <c r="DE77" s="3"/>
      <c r="DF77" s="3"/>
      <c r="DG77" s="3"/>
      <c r="DH77" s="3"/>
      <c r="DI77" s="3"/>
      <c r="DJ77" s="3"/>
      <c r="DK77" s="3"/>
    </row>
    <row r="78" spans="1:115" ht="51" x14ac:dyDescent="0.2">
      <c r="A78" s="60" t="s">
        <v>95</v>
      </c>
      <c r="B78" s="21" t="s">
        <v>110</v>
      </c>
      <c r="C78" s="47" t="s">
        <v>22</v>
      </c>
      <c r="D78" s="49">
        <v>6.5</v>
      </c>
      <c r="E78" s="48"/>
      <c r="F78" s="48">
        <f>D78*E78</f>
        <v>0</v>
      </c>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c r="CU78" s="3"/>
      <c r="CV78" s="3"/>
      <c r="CW78" s="3"/>
      <c r="CX78" s="3"/>
      <c r="CY78" s="3"/>
      <c r="CZ78" s="3"/>
      <c r="DA78" s="3"/>
      <c r="DB78" s="3"/>
      <c r="DC78" s="3"/>
      <c r="DD78" s="3"/>
      <c r="DE78" s="3"/>
      <c r="DF78" s="3"/>
      <c r="DG78" s="3"/>
      <c r="DH78" s="3"/>
      <c r="DI78" s="3"/>
      <c r="DJ78" s="3"/>
      <c r="DK78" s="3"/>
    </row>
    <row r="79" spans="1:115" x14ac:dyDescent="0.2">
      <c r="A79" s="60"/>
      <c r="B79" s="21"/>
      <c r="C79" s="47"/>
      <c r="D79" s="49"/>
      <c r="E79" s="48"/>
      <c r="F79" s="48"/>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c r="CU79" s="3"/>
      <c r="CV79" s="3"/>
      <c r="CW79" s="3"/>
      <c r="CX79" s="3"/>
      <c r="CY79" s="3"/>
      <c r="CZ79" s="3"/>
      <c r="DA79" s="3"/>
      <c r="DB79" s="3"/>
      <c r="DC79" s="3"/>
      <c r="DD79" s="3"/>
      <c r="DE79" s="3"/>
      <c r="DF79" s="3"/>
      <c r="DG79" s="3"/>
      <c r="DH79" s="3"/>
      <c r="DI79" s="3"/>
      <c r="DJ79" s="3"/>
      <c r="DK79" s="3"/>
    </row>
    <row r="80" spans="1:115" ht="38.25" x14ac:dyDescent="0.2">
      <c r="A80" s="60" t="s">
        <v>35</v>
      </c>
      <c r="B80" s="21" t="s">
        <v>87</v>
      </c>
      <c r="C80" s="47" t="s">
        <v>22</v>
      </c>
      <c r="D80" s="49">
        <v>16</v>
      </c>
      <c r="E80" s="48"/>
      <c r="F80" s="48">
        <f>D80*E80</f>
        <v>0</v>
      </c>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c r="CU80" s="3"/>
      <c r="CV80" s="3"/>
      <c r="CW80" s="3"/>
      <c r="CX80" s="3"/>
      <c r="CY80" s="3"/>
      <c r="CZ80" s="3"/>
      <c r="DA80" s="3"/>
      <c r="DB80" s="3"/>
      <c r="DC80" s="3"/>
      <c r="DD80" s="3"/>
      <c r="DE80" s="3"/>
      <c r="DF80" s="3"/>
      <c r="DG80" s="3"/>
      <c r="DH80" s="3"/>
      <c r="DI80" s="3"/>
      <c r="DJ80" s="3"/>
      <c r="DK80" s="3"/>
    </row>
    <row r="81" spans="1:115" x14ac:dyDescent="0.2">
      <c r="A81" s="60"/>
      <c r="B81" s="21"/>
      <c r="C81" s="47"/>
      <c r="D81" s="49"/>
      <c r="E81" s="48"/>
      <c r="F81" s="48"/>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c r="CU81" s="3"/>
      <c r="CV81" s="3"/>
      <c r="CW81" s="3"/>
      <c r="CX81" s="3"/>
      <c r="CY81" s="3"/>
      <c r="CZ81" s="3"/>
      <c r="DA81" s="3"/>
      <c r="DB81" s="3"/>
      <c r="DC81" s="3"/>
      <c r="DD81" s="3"/>
      <c r="DE81" s="3"/>
      <c r="DF81" s="3"/>
      <c r="DG81" s="3"/>
      <c r="DH81" s="3"/>
      <c r="DI81" s="3"/>
      <c r="DJ81" s="3"/>
      <c r="DK81" s="3"/>
    </row>
    <row r="82" spans="1:115" ht="38.25" x14ac:dyDescent="0.2">
      <c r="A82" s="60" t="s">
        <v>40</v>
      </c>
      <c r="B82" s="21" t="s">
        <v>88</v>
      </c>
      <c r="C82" s="47" t="s">
        <v>22</v>
      </c>
      <c r="D82" s="49">
        <v>13</v>
      </c>
      <c r="E82" s="48"/>
      <c r="F82" s="48">
        <f>D82*E82</f>
        <v>0</v>
      </c>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row>
    <row r="83" spans="1:115" x14ac:dyDescent="0.2">
      <c r="A83" s="60"/>
      <c r="B83" s="21"/>
      <c r="C83" s="47"/>
      <c r="D83" s="49"/>
      <c r="E83" s="48"/>
      <c r="F83" s="48"/>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row>
    <row r="84" spans="1:115" ht="102" x14ac:dyDescent="0.2">
      <c r="A84" s="60" t="s">
        <v>83</v>
      </c>
      <c r="B84" s="21" t="s">
        <v>98</v>
      </c>
      <c r="C84" s="47" t="s">
        <v>21</v>
      </c>
      <c r="D84" s="49">
        <v>10</v>
      </c>
      <c r="E84" s="48"/>
      <c r="F84" s="50">
        <f>D84*E84</f>
        <v>0</v>
      </c>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row>
    <row r="85" spans="1:115" x14ac:dyDescent="0.2">
      <c r="A85" s="60"/>
      <c r="B85" s="21"/>
      <c r="C85" s="47"/>
      <c r="D85" s="49"/>
      <c r="E85" s="48"/>
      <c r="F85" s="50"/>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c r="CU85" s="3"/>
      <c r="CV85" s="3"/>
      <c r="CW85" s="3"/>
      <c r="CX85" s="3"/>
      <c r="CY85" s="3"/>
      <c r="CZ85" s="3"/>
      <c r="DA85" s="3"/>
      <c r="DB85" s="3"/>
      <c r="DC85" s="3"/>
      <c r="DD85" s="3"/>
      <c r="DE85" s="3"/>
      <c r="DF85" s="3"/>
      <c r="DG85" s="3"/>
      <c r="DH85" s="3"/>
      <c r="DI85" s="3"/>
      <c r="DJ85" s="3"/>
      <c r="DK85" s="3"/>
    </row>
    <row r="86" spans="1:115" ht="204" x14ac:dyDescent="0.2">
      <c r="A86" s="60" t="s">
        <v>96</v>
      </c>
      <c r="B86" s="21" t="s">
        <v>107</v>
      </c>
      <c r="C86" s="47" t="s">
        <v>21</v>
      </c>
      <c r="D86" s="49">
        <v>20</v>
      </c>
      <c r="E86" s="48"/>
      <c r="F86" s="50">
        <f>D86*E86</f>
        <v>0</v>
      </c>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c r="CU86" s="3"/>
      <c r="CV86" s="3"/>
      <c r="CW86" s="3"/>
      <c r="CX86" s="3"/>
      <c r="CY86" s="3"/>
      <c r="CZ86" s="3"/>
      <c r="DA86" s="3"/>
      <c r="DB86" s="3"/>
      <c r="DC86" s="3"/>
      <c r="DD86" s="3"/>
      <c r="DE86" s="3"/>
      <c r="DF86" s="3"/>
      <c r="DG86" s="3"/>
      <c r="DH86" s="3"/>
      <c r="DI86" s="3"/>
      <c r="DJ86" s="3"/>
      <c r="DK86" s="3"/>
    </row>
    <row r="87" spans="1:115" x14ac:dyDescent="0.2">
      <c r="A87" s="60"/>
      <c r="B87" s="21"/>
      <c r="C87" s="47"/>
      <c r="D87" s="49"/>
      <c r="E87" s="48"/>
      <c r="F87" s="50"/>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row>
    <row r="88" spans="1:115" ht="63.75" x14ac:dyDescent="0.2">
      <c r="A88" s="60" t="s">
        <v>42</v>
      </c>
      <c r="B88" s="21" t="s">
        <v>102</v>
      </c>
      <c r="C88" s="47" t="s">
        <v>21</v>
      </c>
      <c r="D88" s="49">
        <v>110</v>
      </c>
      <c r="E88" s="48"/>
      <c r="F88" s="50">
        <f>D88*E88</f>
        <v>0</v>
      </c>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c r="CU88" s="3"/>
      <c r="CV88" s="3"/>
      <c r="CW88" s="3"/>
      <c r="CX88" s="3"/>
      <c r="CY88" s="3"/>
      <c r="CZ88" s="3"/>
      <c r="DA88" s="3"/>
      <c r="DB88" s="3"/>
      <c r="DC88" s="3"/>
      <c r="DD88" s="3"/>
      <c r="DE88" s="3"/>
      <c r="DF88" s="3"/>
      <c r="DG88" s="3"/>
      <c r="DH88" s="3"/>
      <c r="DI88" s="3"/>
      <c r="DJ88" s="3"/>
      <c r="DK88" s="3"/>
    </row>
    <row r="89" spans="1:115" x14ac:dyDescent="0.2">
      <c r="A89" s="60"/>
      <c r="B89" s="21"/>
      <c r="C89" s="47"/>
      <c r="D89" s="49"/>
      <c r="E89" s="48"/>
      <c r="F89" s="50"/>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c r="CU89" s="3"/>
      <c r="CV89" s="3"/>
      <c r="CW89" s="3"/>
      <c r="CX89" s="3"/>
      <c r="CY89" s="3"/>
      <c r="CZ89" s="3"/>
      <c r="DA89" s="3"/>
      <c r="DB89" s="3"/>
      <c r="DC89" s="3"/>
      <c r="DD89" s="3"/>
      <c r="DE89" s="3"/>
      <c r="DF89" s="3"/>
      <c r="DG89" s="3"/>
      <c r="DH89" s="3"/>
      <c r="DI89" s="3"/>
      <c r="DJ89" s="3"/>
      <c r="DK89" s="3"/>
    </row>
    <row r="90" spans="1:115" ht="89.25" x14ac:dyDescent="0.2">
      <c r="A90" s="60" t="s">
        <v>37</v>
      </c>
      <c r="B90" s="21" t="s">
        <v>100</v>
      </c>
      <c r="C90" s="47" t="s">
        <v>21</v>
      </c>
      <c r="D90" s="49">
        <v>75</v>
      </c>
      <c r="E90" s="48"/>
      <c r="F90" s="50">
        <f>D90*E90</f>
        <v>0</v>
      </c>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c r="CU90" s="3"/>
      <c r="CV90" s="3"/>
      <c r="CW90" s="3"/>
      <c r="CX90" s="3"/>
      <c r="CY90" s="3"/>
      <c r="CZ90" s="3"/>
      <c r="DA90" s="3"/>
      <c r="DB90" s="3"/>
      <c r="DC90" s="3"/>
      <c r="DD90" s="3"/>
      <c r="DE90" s="3"/>
      <c r="DF90" s="3"/>
      <c r="DG90" s="3"/>
      <c r="DH90" s="3"/>
      <c r="DI90" s="3"/>
      <c r="DJ90" s="3"/>
      <c r="DK90" s="3"/>
    </row>
    <row r="91" spans="1:115" x14ac:dyDescent="0.2">
      <c r="A91" s="60"/>
      <c r="B91" s="21"/>
      <c r="C91" s="47"/>
      <c r="D91" s="49"/>
      <c r="E91" s="48"/>
      <c r="F91" s="50"/>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c r="CU91" s="3"/>
      <c r="CV91" s="3"/>
      <c r="CW91" s="3"/>
      <c r="CX91" s="3"/>
      <c r="CY91" s="3"/>
      <c r="CZ91" s="3"/>
      <c r="DA91" s="3"/>
      <c r="DB91" s="3"/>
      <c r="DC91" s="3"/>
      <c r="DD91" s="3"/>
      <c r="DE91" s="3"/>
      <c r="DF91" s="3"/>
      <c r="DG91" s="3"/>
      <c r="DH91" s="3"/>
      <c r="DI91" s="3"/>
      <c r="DJ91" s="3"/>
      <c r="DK91" s="3"/>
    </row>
    <row r="92" spans="1:115" ht="89.25" x14ac:dyDescent="0.2">
      <c r="A92" s="60" t="s">
        <v>38</v>
      </c>
      <c r="B92" s="21" t="s">
        <v>99</v>
      </c>
      <c r="C92" s="47" t="s">
        <v>21</v>
      </c>
      <c r="D92" s="49">
        <v>75</v>
      </c>
      <c r="E92" s="48"/>
      <c r="F92" s="50">
        <f>D92*E92</f>
        <v>0</v>
      </c>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c r="CU92" s="3"/>
      <c r="CV92" s="3"/>
      <c r="CW92" s="3"/>
      <c r="CX92" s="3"/>
      <c r="CY92" s="3"/>
      <c r="CZ92" s="3"/>
      <c r="DA92" s="3"/>
      <c r="DB92" s="3"/>
      <c r="DC92" s="3"/>
      <c r="DD92" s="3"/>
      <c r="DE92" s="3"/>
      <c r="DF92" s="3"/>
      <c r="DG92" s="3"/>
      <c r="DH92" s="3"/>
      <c r="DI92" s="3"/>
      <c r="DJ92" s="3"/>
      <c r="DK92" s="3"/>
    </row>
    <row r="93" spans="1:115" x14ac:dyDescent="0.2">
      <c r="A93" s="60"/>
      <c r="B93" s="21"/>
      <c r="C93" s="47"/>
      <c r="D93" s="49"/>
      <c r="E93" s="48"/>
      <c r="F93" s="50"/>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c r="CU93" s="3"/>
      <c r="CV93" s="3"/>
      <c r="CW93" s="3"/>
      <c r="CX93" s="3"/>
      <c r="CY93" s="3"/>
      <c r="CZ93" s="3"/>
      <c r="DA93" s="3"/>
      <c r="DB93" s="3"/>
      <c r="DC93" s="3"/>
      <c r="DD93" s="3"/>
      <c r="DE93" s="3"/>
      <c r="DF93" s="3"/>
      <c r="DG93" s="3"/>
      <c r="DH93" s="3"/>
      <c r="DI93" s="3"/>
      <c r="DJ93" s="3"/>
      <c r="DK93" s="3"/>
    </row>
    <row r="94" spans="1:115" ht="25.5" x14ac:dyDescent="0.2">
      <c r="A94" s="60" t="s">
        <v>39</v>
      </c>
      <c r="B94" s="21" t="s">
        <v>43</v>
      </c>
      <c r="C94" s="47"/>
      <c r="D94" s="49"/>
      <c r="E94" s="48"/>
      <c r="F94" s="50"/>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row>
    <row r="95" spans="1:115" x14ac:dyDescent="0.2">
      <c r="A95" s="60"/>
      <c r="B95" s="21" t="s">
        <v>46</v>
      </c>
      <c r="C95" s="47" t="s">
        <v>44</v>
      </c>
      <c r="D95" s="49">
        <v>10</v>
      </c>
      <c r="E95" s="48"/>
      <c r="F95" s="50">
        <f>D95*E95</f>
        <v>0</v>
      </c>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c r="CU95" s="3"/>
      <c r="CV95" s="3"/>
      <c r="CW95" s="3"/>
      <c r="CX95" s="3"/>
      <c r="CY95" s="3"/>
      <c r="CZ95" s="3"/>
      <c r="DA95" s="3"/>
      <c r="DB95" s="3"/>
      <c r="DC95" s="3"/>
      <c r="DD95" s="3"/>
      <c r="DE95" s="3"/>
      <c r="DF95" s="3"/>
      <c r="DG95" s="3"/>
      <c r="DH95" s="3"/>
      <c r="DI95" s="3"/>
      <c r="DJ95" s="3"/>
      <c r="DK95" s="3"/>
    </row>
    <row r="96" spans="1:115" x14ac:dyDescent="0.2">
      <c r="A96" s="60"/>
      <c r="B96" s="21" t="s">
        <v>45</v>
      </c>
      <c r="C96" s="47" t="s">
        <v>44</v>
      </c>
      <c r="D96" s="49">
        <v>10</v>
      </c>
      <c r="E96" s="48"/>
      <c r="F96" s="50">
        <f>D96*E96</f>
        <v>0</v>
      </c>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c r="CU96" s="3"/>
      <c r="CV96" s="3"/>
      <c r="CW96" s="3"/>
      <c r="CX96" s="3"/>
      <c r="CY96" s="3"/>
      <c r="CZ96" s="3"/>
      <c r="DA96" s="3"/>
      <c r="DB96" s="3"/>
      <c r="DC96" s="3"/>
      <c r="DD96" s="3"/>
      <c r="DE96" s="3"/>
      <c r="DF96" s="3"/>
      <c r="DG96" s="3"/>
      <c r="DH96" s="3"/>
      <c r="DI96" s="3"/>
      <c r="DJ96" s="3"/>
      <c r="DK96" s="3"/>
    </row>
    <row r="97" spans="1:115" x14ac:dyDescent="0.2">
      <c r="A97" s="60"/>
      <c r="B97" s="21" t="s">
        <v>47</v>
      </c>
      <c r="C97" s="47" t="s">
        <v>44</v>
      </c>
      <c r="D97" s="49">
        <v>10</v>
      </c>
      <c r="E97" s="48"/>
      <c r="F97" s="50">
        <f>D97*E97</f>
        <v>0</v>
      </c>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c r="CU97" s="3"/>
      <c r="CV97" s="3"/>
      <c r="CW97" s="3"/>
      <c r="CX97" s="3"/>
      <c r="CY97" s="3"/>
      <c r="CZ97" s="3"/>
      <c r="DA97" s="3"/>
      <c r="DB97" s="3"/>
      <c r="DC97" s="3"/>
      <c r="DD97" s="3"/>
      <c r="DE97" s="3"/>
      <c r="DF97" s="3"/>
      <c r="DG97" s="3"/>
      <c r="DH97" s="3"/>
      <c r="DI97" s="3"/>
      <c r="DJ97" s="3"/>
      <c r="DK97" s="3"/>
    </row>
    <row r="98" spans="1:115" x14ac:dyDescent="0.2">
      <c r="A98" s="60"/>
      <c r="B98" s="21"/>
      <c r="C98" s="47"/>
      <c r="D98" s="49"/>
      <c r="E98" s="48"/>
      <c r="F98" s="50"/>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c r="CU98" s="3"/>
      <c r="CV98" s="3"/>
      <c r="CW98" s="3"/>
      <c r="CX98" s="3"/>
      <c r="CY98" s="3"/>
      <c r="CZ98" s="3"/>
      <c r="DA98" s="3"/>
      <c r="DB98" s="3"/>
      <c r="DC98" s="3"/>
      <c r="DD98" s="3"/>
      <c r="DE98" s="3"/>
      <c r="DF98" s="3"/>
      <c r="DG98" s="3"/>
      <c r="DH98" s="3"/>
      <c r="DI98" s="3"/>
      <c r="DJ98" s="3"/>
      <c r="DK98" s="3"/>
    </row>
    <row r="99" spans="1:115" ht="63.75" x14ac:dyDescent="0.2">
      <c r="A99" s="60" t="s">
        <v>62</v>
      </c>
      <c r="B99" s="21" t="s">
        <v>36</v>
      </c>
      <c r="C99" s="47" t="s">
        <v>33</v>
      </c>
      <c r="D99" s="49">
        <v>1</v>
      </c>
      <c r="E99" s="48"/>
      <c r="F99" s="48">
        <f>D99*E99</f>
        <v>0</v>
      </c>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c r="CU99" s="3"/>
      <c r="CV99" s="3"/>
      <c r="CW99" s="3"/>
      <c r="CX99" s="3"/>
      <c r="CY99" s="3"/>
      <c r="CZ99" s="3"/>
      <c r="DA99" s="3"/>
      <c r="DB99" s="3"/>
      <c r="DC99" s="3"/>
      <c r="DD99" s="3"/>
      <c r="DE99" s="3"/>
      <c r="DF99" s="3"/>
      <c r="DG99" s="3"/>
      <c r="DH99" s="3"/>
      <c r="DI99" s="3"/>
      <c r="DJ99" s="3"/>
      <c r="DK99" s="3"/>
    </row>
    <row r="100" spans="1:115" ht="15.95" customHeight="1" x14ac:dyDescent="0.2">
      <c r="A100" s="60"/>
      <c r="B100" s="22"/>
      <c r="C100" s="15"/>
      <c r="D100" s="49"/>
      <c r="E100" s="48"/>
      <c r="F100" s="50"/>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c r="CU100" s="3"/>
      <c r="CV100" s="3"/>
      <c r="CW100" s="3"/>
      <c r="CX100" s="3"/>
      <c r="CY100" s="3"/>
      <c r="CZ100" s="3"/>
      <c r="DA100" s="3"/>
      <c r="DB100" s="3"/>
      <c r="DC100" s="3"/>
      <c r="DD100" s="3"/>
      <c r="DE100" s="3"/>
      <c r="DF100" s="3"/>
      <c r="DG100" s="3"/>
      <c r="DH100" s="3"/>
      <c r="DI100" s="3"/>
      <c r="DJ100" s="3"/>
      <c r="DK100" s="3"/>
    </row>
    <row r="101" spans="1:115" ht="17.100000000000001" customHeight="1" x14ac:dyDescent="0.2">
      <c r="A101" s="60"/>
      <c r="B101" s="25" t="s">
        <v>0</v>
      </c>
      <c r="C101" s="51"/>
      <c r="D101" s="52"/>
      <c r="E101" s="26"/>
      <c r="F101" s="45">
        <f>SUM(F22:F99)</f>
        <v>0</v>
      </c>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c r="CU101" s="3"/>
      <c r="CV101" s="3"/>
      <c r="CW101" s="3"/>
      <c r="CX101" s="3"/>
      <c r="CY101" s="3"/>
      <c r="CZ101" s="3"/>
      <c r="DA101" s="3"/>
      <c r="DB101" s="3"/>
      <c r="DC101" s="3"/>
      <c r="DD101" s="3"/>
      <c r="DE101" s="3"/>
      <c r="DF101" s="3"/>
      <c r="DG101" s="3"/>
      <c r="DH101" s="3"/>
      <c r="DI101" s="3"/>
      <c r="DJ101" s="3"/>
      <c r="DK101" s="3"/>
    </row>
    <row r="102" spans="1:115" x14ac:dyDescent="0.2">
      <c r="A102" s="59"/>
      <c r="B102" s="22"/>
      <c r="C102" s="15"/>
      <c r="D102" s="53"/>
      <c r="E102" s="27"/>
      <c r="F102" s="28"/>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c r="CU102" s="3"/>
      <c r="CV102" s="3"/>
      <c r="CW102" s="3"/>
      <c r="CX102" s="3"/>
      <c r="CY102" s="3"/>
      <c r="CZ102" s="3"/>
      <c r="DA102" s="3"/>
      <c r="DB102" s="3"/>
      <c r="DC102" s="3"/>
      <c r="DD102" s="3"/>
      <c r="DE102" s="3"/>
      <c r="DF102" s="3"/>
      <c r="DG102" s="3"/>
      <c r="DH102" s="3"/>
      <c r="DI102" s="3"/>
      <c r="DJ102" s="3"/>
      <c r="DK102" s="3"/>
    </row>
    <row r="103" spans="1:115" x14ac:dyDescent="0.2">
      <c r="A103" s="59"/>
      <c r="B103" s="22"/>
      <c r="C103" s="15"/>
      <c r="D103" s="53"/>
      <c r="E103" s="29"/>
      <c r="F103" s="28"/>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c r="DJ103" s="3"/>
      <c r="DK103" s="3"/>
    </row>
    <row r="104" spans="1:115" x14ac:dyDescent="0.2">
      <c r="A104" s="60"/>
      <c r="B104" s="22"/>
      <c r="C104" s="15"/>
      <c r="D104" s="53"/>
      <c r="E104" s="17"/>
      <c r="F104" s="29"/>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row>
    <row r="105" spans="1:115" ht="14.25" x14ac:dyDescent="0.2">
      <c r="A105" s="59"/>
      <c r="B105" s="22" t="s">
        <v>34</v>
      </c>
      <c r="C105" s="15"/>
      <c r="D105" s="54"/>
      <c r="E105" s="17"/>
      <c r="F105" s="16"/>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row>
    <row r="106" spans="1:115" x14ac:dyDescent="0.2">
      <c r="A106" s="59"/>
      <c r="B106" s="30"/>
      <c r="C106" s="70"/>
      <c r="D106" s="70"/>
      <c r="E106" s="70"/>
      <c r="F106" s="70"/>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c r="DJ106" s="3"/>
      <c r="DK106" s="3"/>
    </row>
    <row r="107" spans="1:115" ht="14.25" x14ac:dyDescent="0.2">
      <c r="A107" s="59"/>
      <c r="B107" s="31" t="s">
        <v>0</v>
      </c>
      <c r="C107" s="15"/>
      <c r="D107" s="54"/>
      <c r="E107" s="32"/>
      <c r="F107" s="44">
        <f>F101</f>
        <v>0</v>
      </c>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c r="DJ107" s="3"/>
      <c r="DK107" s="3"/>
    </row>
    <row r="108" spans="1:115" ht="14.25" x14ac:dyDescent="0.2">
      <c r="A108" s="59"/>
      <c r="B108" s="31" t="s">
        <v>17</v>
      </c>
      <c r="C108" s="15"/>
      <c r="D108" s="54"/>
      <c r="E108" s="32"/>
      <c r="F108" s="55">
        <f>F107*25%</f>
        <v>0</v>
      </c>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c r="DJ108" s="3"/>
      <c r="DK108" s="3"/>
    </row>
    <row r="109" spans="1:115" ht="15" x14ac:dyDescent="0.25">
      <c r="A109" s="59"/>
      <c r="B109" s="33" t="s">
        <v>3</v>
      </c>
      <c r="C109" s="56"/>
      <c r="D109" s="54"/>
      <c r="E109" s="34"/>
      <c r="F109" s="46">
        <f>F107+F108</f>
        <v>0</v>
      </c>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c r="DJ109" s="3"/>
      <c r="DK109" s="3"/>
    </row>
    <row r="110" spans="1:115" x14ac:dyDescent="0.2">
      <c r="A110" s="60"/>
      <c r="B110" s="22"/>
      <c r="C110" s="15"/>
      <c r="D110" s="23"/>
      <c r="E110" s="35"/>
      <c r="F110" s="24"/>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row>
    <row r="111" spans="1:115" x14ac:dyDescent="0.2">
      <c r="B111" s="36"/>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c r="CU111" s="3"/>
      <c r="CV111" s="3"/>
      <c r="CW111" s="3"/>
      <c r="CX111" s="3"/>
      <c r="CY111" s="3"/>
      <c r="CZ111" s="3"/>
      <c r="DA111" s="3"/>
      <c r="DB111" s="3"/>
      <c r="DC111" s="3"/>
      <c r="DD111" s="3"/>
      <c r="DE111" s="3"/>
      <c r="DF111" s="3"/>
      <c r="DG111" s="3"/>
      <c r="DH111" s="3"/>
      <c r="DI111" s="3"/>
      <c r="DJ111" s="3"/>
      <c r="DK111" s="3"/>
    </row>
    <row r="112" spans="1:115" x14ac:dyDescent="0.2">
      <c r="B112" s="66" t="s">
        <v>97</v>
      </c>
      <c r="C112" s="66"/>
      <c r="D112" s="66"/>
      <c r="E112" s="66"/>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c r="CU112" s="3"/>
      <c r="CV112" s="3"/>
      <c r="CW112" s="3"/>
      <c r="CX112" s="3"/>
      <c r="CY112" s="3"/>
      <c r="CZ112" s="3"/>
      <c r="DA112" s="3"/>
      <c r="DB112" s="3"/>
      <c r="DC112" s="3"/>
      <c r="DD112" s="3"/>
      <c r="DE112" s="3"/>
      <c r="DF112" s="3"/>
      <c r="DG112" s="3"/>
      <c r="DH112" s="3"/>
      <c r="DI112" s="3"/>
      <c r="DJ112" s="3"/>
      <c r="DK112" s="3"/>
    </row>
    <row r="116" spans="2:6" ht="15" x14ac:dyDescent="0.2">
      <c r="B116" s="3" t="s">
        <v>18</v>
      </c>
      <c r="E116" s="65"/>
      <c r="F116" s="65"/>
    </row>
    <row r="117" spans="2:6" x14ac:dyDescent="0.2">
      <c r="B117" s="3" t="s">
        <v>19</v>
      </c>
      <c r="E117" s="66"/>
      <c r="F117" s="66"/>
    </row>
    <row r="119" spans="2:6" ht="15.75" x14ac:dyDescent="0.2">
      <c r="E119" s="67"/>
      <c r="F119" s="67"/>
    </row>
    <row r="120" spans="2:6" ht="15.75" x14ac:dyDescent="0.2">
      <c r="E120" s="1"/>
      <c r="F120" s="1"/>
    </row>
    <row r="121" spans="2:6" ht="15.75" x14ac:dyDescent="0.2">
      <c r="E121" s="1"/>
      <c r="F121" s="1"/>
    </row>
    <row r="122" spans="2:6" x14ac:dyDescent="0.2">
      <c r="D122" s="37"/>
      <c r="E122" s="37"/>
    </row>
    <row r="124" spans="2:6" ht="12.95" customHeight="1" x14ac:dyDescent="0.2"/>
    <row r="125" spans="2:6" ht="15" customHeight="1" x14ac:dyDescent="0.2">
      <c r="C125" s="15"/>
      <c r="D125" s="38"/>
      <c r="E125" s="35"/>
      <c r="F125" s="24"/>
    </row>
    <row r="126" spans="2:6" ht="15" customHeight="1" x14ac:dyDescent="0.2">
      <c r="C126" s="15"/>
      <c r="D126" s="23"/>
      <c r="E126" s="35"/>
      <c r="F126" s="24"/>
    </row>
  </sheetData>
  <mergeCells count="11">
    <mergeCell ref="E117:F117"/>
    <mergeCell ref="E119:F119"/>
    <mergeCell ref="C10:F10"/>
    <mergeCell ref="A18:F18"/>
    <mergeCell ref="C106:F106"/>
    <mergeCell ref="B112:E112"/>
    <mergeCell ref="C2:F2"/>
    <mergeCell ref="C4:F4"/>
    <mergeCell ref="C6:F6"/>
    <mergeCell ref="C8:F8"/>
    <mergeCell ref="E116:F116"/>
  </mergeCells>
  <phoneticPr fontId="47" type="noConversion"/>
  <pageMargins left="0.75196850393700798" right="0.75196850393700798" top="0.98031496062992096" bottom="0.88188976377952799" header="0.511811023622047" footer="0.511811023622047"/>
  <pageSetup paperSize="9" firstPageNumber="0" orientation="portrait" horizontalDpi="300" verticalDpi="300"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Šaulovec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Marina Ivančević</cp:lastModifiedBy>
  <cp:lastPrinted>2024-06-28T11:12:55Z</cp:lastPrinted>
  <dcterms:created xsi:type="dcterms:W3CDTF">2020-02-28T22:31:44Z</dcterms:created>
  <dcterms:modified xsi:type="dcterms:W3CDTF">2024-06-28T11:13:00Z</dcterms:modified>
</cp:coreProperties>
</file>