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maiva\AppData\Local\Microsoft\Windows\INetCache\Content.Outlook\L831QM2K\"/>
    </mc:Choice>
  </mc:AlternateContent>
  <xr:revisionPtr revIDLastSave="0" documentId="13_ncr:1_{6257A73E-6497-48D4-9BEF-AB58C85A2A95}" xr6:coauthVersionLast="47" xr6:coauthVersionMax="47" xr10:uidLastSave="{00000000-0000-0000-0000-000000000000}"/>
  <bookViews>
    <workbookView xWindow="-98" yWindow="-98" windowWidth="27076" windowHeight="16395" xr2:uid="{00000000-000D-0000-FFFF-FFFF00000000}"/>
  </bookViews>
  <sheets>
    <sheet name="ss ludbreg" sheetId="1" r:id="rId1"/>
  </sheets>
  <definedNames>
    <definedName name="_xlnm._FilterDatabase" localSheetId="0" hidden="1">'ss ludbreg'!$A$1:$M$7</definedName>
    <definedName name="_xlnm.Print_Titles" localSheetId="0">'ss ludbreg'!$1:$4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J6" i="1" l="1"/>
  <c r="J5" i="1"/>
  <c r="L5" i="1" s="1"/>
  <c r="E7" i="1"/>
  <c r="D7" i="1"/>
  <c r="L6" i="1"/>
  <c r="M6" i="1" s="1"/>
  <c r="M8" i="1" l="1"/>
  <c r="M5" i="1"/>
  <c r="M9" i="1" l="1"/>
  <c r="M10" i="1" s="1"/>
</calcChain>
</file>

<file path=xl/sharedStrings.xml><?xml version="1.0" encoding="utf-8"?>
<sst xmlns="http://schemas.openxmlformats.org/spreadsheetml/2006/main" count="25" uniqueCount="24">
  <si>
    <t>Naziv škole</t>
  </si>
  <si>
    <t>Linija prijevoza (mjesta na liniji prijevoza)</t>
  </si>
  <si>
    <t xml:space="preserve">Broj učenika </t>
  </si>
  <si>
    <t>Broj 
kilometara 
dnevno</t>
  </si>
  <si>
    <t>Kapacitet autobusa (min mjesta)</t>
  </si>
  <si>
    <t>Okvirni
 potreban
broj
autobusa</t>
  </si>
  <si>
    <t>Dnevna
cijena
bez
PDV-a
(kol.5x
kol.10)</t>
  </si>
  <si>
    <t>Broj
dana
prijevoza</t>
  </si>
  <si>
    <t>Ukupno
bez
PDV-a
(kol.11xkol.12)</t>
  </si>
  <si>
    <t>Ukupno
s PDV-om
(kol.13x1,25)</t>
  </si>
  <si>
    <t>1.1.</t>
  </si>
  <si>
    <t>Ukupno:</t>
  </si>
  <si>
    <t>Srednja škola Ludbreg</t>
  </si>
  <si>
    <t>1/1</t>
  </si>
  <si>
    <t>1.2.</t>
  </si>
  <si>
    <t>Donja Dubrava - Donji Vidovec - Oprovec - Cirkovljan- Donji Kraljevec - Goričan - Hodošan - Držimurec - Čehovec - Sveti Križ -  Ludbreg</t>
  </si>
  <si>
    <t>TEHNIČKA SPECIFIKACIJA USLUGA PRIJEVOZA UČENIKA SREDNJE ŠKOLE LUDBREG U ŠK. GODINI 2023./2024.</t>
  </si>
  <si>
    <t>Držimurec -Sveti Križ - Podbrest - Otok - Prelog - Ludbreg</t>
  </si>
  <si>
    <t>Cijena
po km
bez PDV-a
(EUR)</t>
  </si>
  <si>
    <t>PDV (€):</t>
  </si>
  <si>
    <t>CIJENA  BEZ PDV-a (€):</t>
  </si>
  <si>
    <t>UKUPNA CIJENA  SA PDV-om (€):</t>
  </si>
  <si>
    <t>Broj vožnji
dnevno (dolazak/ odlazak)</t>
  </si>
  <si>
    <t>Red.br. linije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</si>
</sst>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9" x14ac:knownFonts="1">
    <font>
      <sz val="10"/>
      <name val="Arial"/>
      <charset val="238"/>
    </font>
    <font>
      <b/>
      <i/>
      <sz val="10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0" fillId="4" borderId="7" xfId="0" applyFill="1" applyBorder="1" applyAlignment="1">
      <alignment vertical="center" wrapText="1"/>
    </xf>
    <xf numFmtId="0" fontId="0" fillId="0" borderId="7" xfId="0" applyBorder="1" applyAlignment="1">
      <alignment vertical="center"/>
    </xf>
    <xf numFmtId="49" fontId="7" fillId="0" borderId="7" xfId="0" applyNumberFormat="1" applyFont="1" applyBorder="1" applyAlignment="1">
      <alignment horizontal="right" vertical="center"/>
    </xf>
    <xf numFmtId="0" fontId="0" fillId="4" borderId="7" xfId="0" applyFill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5" fillId="5" borderId="7" xfId="0" applyFont="1" applyFill="1" applyBorder="1" applyAlignment="1">
      <alignment vertical="center"/>
    </xf>
    <xf numFmtId="4" fontId="0" fillId="3" borderId="7" xfId="0" applyNumberForma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4" fontId="0" fillId="3" borderId="9" xfId="0" applyNumberFormat="1" applyFill="1" applyBorder="1" applyAlignment="1">
      <alignment vertical="center"/>
    </xf>
    <xf numFmtId="49" fontId="5" fillId="6" borderId="7" xfId="0" applyNumberFormat="1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right" vertical="center" wrapText="1"/>
    </xf>
    <xf numFmtId="0" fontId="5" fillId="6" borderId="7" xfId="0" applyFont="1" applyFill="1" applyBorder="1" applyAlignment="1">
      <alignment vertical="center" wrapText="1"/>
    </xf>
    <xf numFmtId="0" fontId="5" fillId="6" borderId="7" xfId="0" applyFont="1" applyFill="1" applyBorder="1" applyAlignment="1">
      <alignment vertical="center"/>
    </xf>
    <xf numFmtId="0" fontId="5" fillId="6" borderId="7" xfId="0" applyFont="1" applyFill="1" applyBorder="1" applyAlignment="1">
      <alignment horizontal="right" vertical="center"/>
    </xf>
    <xf numFmtId="0" fontId="5" fillId="6" borderId="14" xfId="0" applyFont="1" applyFill="1" applyBorder="1" applyAlignment="1">
      <alignment vertical="center"/>
    </xf>
    <xf numFmtId="4" fontId="5" fillId="6" borderId="9" xfId="0" applyNumberFormat="1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5" fillId="6" borderId="13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49" fontId="7" fillId="0" borderId="7" xfId="0" applyNumberFormat="1" applyFont="1" applyBorder="1" applyAlignment="1">
      <alignment horizontal="center" vertical="center"/>
    </xf>
    <xf numFmtId="164" fontId="5" fillId="0" borderId="16" xfId="0" applyNumberFormat="1" applyFont="1" applyBorder="1" applyAlignment="1">
      <alignment vertical="center"/>
    </xf>
    <xf numFmtId="164" fontId="0" fillId="0" borderId="17" xfId="0" applyNumberFormat="1" applyBorder="1" applyAlignment="1">
      <alignment vertical="center"/>
    </xf>
    <xf numFmtId="164" fontId="0" fillId="0" borderId="18" xfId="0" applyNumberFormat="1" applyBorder="1" applyAlignment="1">
      <alignment vertical="center"/>
    </xf>
    <xf numFmtId="4" fontId="7" fillId="6" borderId="19" xfId="0" applyNumberFormat="1" applyFont="1" applyFill="1" applyBorder="1" applyAlignment="1">
      <alignment vertical="center"/>
    </xf>
    <xf numFmtId="0" fontId="5" fillId="6" borderId="19" xfId="0" applyFont="1" applyFill="1" applyBorder="1" applyAlignment="1">
      <alignment vertical="center"/>
    </xf>
    <xf numFmtId="4" fontId="5" fillId="6" borderId="19" xfId="0" applyNumberFormat="1" applyFont="1" applyFill="1" applyBorder="1" applyAlignment="1">
      <alignment vertical="center"/>
    </xf>
    <xf numFmtId="0" fontId="5" fillId="0" borderId="7" xfId="0" applyFont="1" applyBorder="1" applyAlignment="1">
      <alignment horizontal="right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"/>
  <sheetViews>
    <sheetView tabSelected="1" zoomScale="80" zoomScaleNormal="80" workbookViewId="0">
      <selection activeCell="B6" sqref="B6"/>
    </sheetView>
  </sheetViews>
  <sheetFormatPr defaultColWidth="9.1328125" defaultRowHeight="12.75" x14ac:dyDescent="0.35"/>
  <cols>
    <col min="1" max="1" width="21.19921875" style="23" customWidth="1"/>
    <col min="2" max="2" width="7.265625" style="24" customWidth="1"/>
    <col min="3" max="3" width="43.73046875" style="23" customWidth="1"/>
    <col min="4" max="4" width="9.3984375" style="1" customWidth="1"/>
    <col min="5" max="5" width="11.3984375" style="1" customWidth="1"/>
    <col min="6" max="6" width="12.59765625" style="1" customWidth="1"/>
    <col min="7" max="7" width="9.73046875" style="1" customWidth="1"/>
    <col min="8" max="8" width="9.59765625" style="1" customWidth="1"/>
    <col min="9" max="9" width="11.19921875" style="1" customWidth="1"/>
    <col min="10" max="10" width="15.73046875" style="1" customWidth="1"/>
    <col min="11" max="11" width="9.86328125" style="1" customWidth="1"/>
    <col min="12" max="12" width="14.73046875" style="1" customWidth="1"/>
    <col min="13" max="13" width="19.265625" style="1" customWidth="1"/>
    <col min="14" max="14" width="11.73046875" style="1" bestFit="1" customWidth="1"/>
    <col min="15" max="16384" width="9.1328125" style="1"/>
  </cols>
  <sheetData>
    <row r="1" spans="1:13" ht="42" customHeight="1" thickBot="1" x14ac:dyDescent="0.4">
      <c r="A1" s="37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12.75" customHeight="1" x14ac:dyDescent="0.35">
      <c r="A2" s="39" t="s">
        <v>0</v>
      </c>
      <c r="B2" s="41" t="s">
        <v>23</v>
      </c>
      <c r="C2" s="41" t="s">
        <v>1</v>
      </c>
      <c r="D2" s="44" t="s">
        <v>2</v>
      </c>
      <c r="E2" s="41" t="s">
        <v>3</v>
      </c>
      <c r="F2" s="41" t="s">
        <v>22</v>
      </c>
      <c r="G2" s="41" t="s">
        <v>4</v>
      </c>
      <c r="H2" s="41" t="s">
        <v>5</v>
      </c>
      <c r="I2" s="41" t="s">
        <v>18</v>
      </c>
      <c r="J2" s="41" t="s">
        <v>6</v>
      </c>
      <c r="K2" s="41" t="s">
        <v>7</v>
      </c>
      <c r="L2" s="41" t="s">
        <v>8</v>
      </c>
      <c r="M2" s="47" t="s">
        <v>9</v>
      </c>
    </row>
    <row r="3" spans="1:13" ht="61.5" customHeight="1" x14ac:dyDescent="0.35">
      <c r="A3" s="40"/>
      <c r="B3" s="42"/>
      <c r="C3" s="43"/>
      <c r="D3" s="45"/>
      <c r="E3" s="46"/>
      <c r="F3" s="46"/>
      <c r="G3" s="46"/>
      <c r="H3" s="46"/>
      <c r="I3" s="46"/>
      <c r="J3" s="46"/>
      <c r="K3" s="46"/>
      <c r="L3" s="46"/>
      <c r="M3" s="48"/>
    </row>
    <row r="4" spans="1:13" ht="15" customHeight="1" thickBot="1" x14ac:dyDescent="0.4">
      <c r="A4" s="2">
        <v>1</v>
      </c>
      <c r="B4" s="3">
        <v>2</v>
      </c>
      <c r="C4" s="4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  <c r="I4" s="3">
        <v>10</v>
      </c>
      <c r="J4" s="3">
        <v>11</v>
      </c>
      <c r="K4" s="3">
        <v>12</v>
      </c>
      <c r="L4" s="3">
        <v>13</v>
      </c>
      <c r="M4" s="5">
        <v>14</v>
      </c>
    </row>
    <row r="5" spans="1:13" ht="39" customHeight="1" x14ac:dyDescent="0.35">
      <c r="A5" s="35" t="s">
        <v>12</v>
      </c>
      <c r="B5" s="27" t="s">
        <v>10</v>
      </c>
      <c r="C5" s="6" t="s">
        <v>17</v>
      </c>
      <c r="D5" s="7">
        <v>8</v>
      </c>
      <c r="E5" s="8">
        <v>66</v>
      </c>
      <c r="F5" s="9" t="s">
        <v>13</v>
      </c>
      <c r="G5" s="10">
        <v>8</v>
      </c>
      <c r="H5" s="11">
        <v>1</v>
      </c>
      <c r="I5" s="12"/>
      <c r="J5" s="13">
        <f>I5*E5</f>
        <v>0</v>
      </c>
      <c r="K5" s="14">
        <v>164</v>
      </c>
      <c r="L5" s="13">
        <f>J5*K5</f>
        <v>0</v>
      </c>
      <c r="M5" s="15">
        <f>L5*1.25</f>
        <v>0</v>
      </c>
    </row>
    <row r="6" spans="1:13" ht="39" customHeight="1" x14ac:dyDescent="0.35">
      <c r="A6" s="36"/>
      <c r="B6" s="27" t="s">
        <v>14</v>
      </c>
      <c r="C6" s="6" t="s">
        <v>15</v>
      </c>
      <c r="D6" s="7">
        <v>16</v>
      </c>
      <c r="E6" s="8">
        <v>116</v>
      </c>
      <c r="F6" s="9" t="s">
        <v>13</v>
      </c>
      <c r="G6" s="10">
        <v>16</v>
      </c>
      <c r="H6" s="11">
        <v>1</v>
      </c>
      <c r="I6" s="12"/>
      <c r="J6" s="13">
        <f>I6*E6</f>
        <v>0</v>
      </c>
      <c r="K6" s="14">
        <v>164</v>
      </c>
      <c r="L6" s="13">
        <f>J6*K6</f>
        <v>0</v>
      </c>
      <c r="M6" s="15">
        <f>L6*1.25</f>
        <v>0</v>
      </c>
    </row>
    <row r="7" spans="1:13" ht="35" customHeight="1" thickBot="1" x14ac:dyDescent="0.4">
      <c r="A7" s="25"/>
      <c r="B7" s="16"/>
      <c r="C7" s="17" t="s">
        <v>11</v>
      </c>
      <c r="D7" s="18">
        <f>SUM(D5:D6)</f>
        <v>24</v>
      </c>
      <c r="E7" s="19">
        <f>SUM(E5:E6)</f>
        <v>182</v>
      </c>
      <c r="F7" s="20"/>
      <c r="G7" s="19"/>
      <c r="H7" s="21">
        <f>SUM(H5:H6)</f>
        <v>2</v>
      </c>
      <c r="I7" s="12"/>
      <c r="J7" s="31"/>
      <c r="K7" s="32"/>
      <c r="L7" s="33"/>
      <c r="M7" s="22"/>
    </row>
    <row r="8" spans="1:13" ht="35" customHeight="1" x14ac:dyDescent="0.35">
      <c r="J8" s="34" t="s">
        <v>20</v>
      </c>
      <c r="K8" s="34"/>
      <c r="L8" s="34"/>
      <c r="M8" s="28">
        <f>SUM(L5+L6)</f>
        <v>0</v>
      </c>
    </row>
    <row r="9" spans="1:13" ht="35" customHeight="1" x14ac:dyDescent="0.35">
      <c r="A9" s="26"/>
      <c r="J9" s="34" t="s">
        <v>19</v>
      </c>
      <c r="K9" s="34"/>
      <c r="L9" s="34"/>
      <c r="M9" s="29">
        <f>M8*0.25</f>
        <v>0</v>
      </c>
    </row>
    <row r="10" spans="1:13" ht="35" customHeight="1" thickBot="1" x14ac:dyDescent="0.4">
      <c r="J10" s="34" t="s">
        <v>21</v>
      </c>
      <c r="K10" s="34"/>
      <c r="L10" s="34"/>
      <c r="M10" s="30">
        <f>M8+M9</f>
        <v>0</v>
      </c>
    </row>
  </sheetData>
  <autoFilter ref="A1:M7" xr:uid="{00000000-0009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</autoFilter>
  <mergeCells count="18">
    <mergeCell ref="L2:L3"/>
    <mergeCell ref="M2:M3"/>
    <mergeCell ref="J9:L9"/>
    <mergeCell ref="J10:L10"/>
    <mergeCell ref="A5:A6"/>
    <mergeCell ref="J8:L8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ageMargins left="0.7" right="0.7" top="0.45" bottom="0.39" header="0.3" footer="0.3"/>
  <pageSetup paperSize="9" scale="6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ss ludbreg</vt:lpstr>
      <vt:lpstr>'ss ludbreg'!Ispis_naslova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Cesar</dc:creator>
  <cp:lastModifiedBy>Marina Ivančević</cp:lastModifiedBy>
  <cp:lastPrinted>2023-09-06T10:16:37Z</cp:lastPrinted>
  <dcterms:created xsi:type="dcterms:W3CDTF">2021-08-24T11:48:59Z</dcterms:created>
  <dcterms:modified xsi:type="dcterms:W3CDTF">2023-09-06T10:16:58Z</dcterms:modified>
</cp:coreProperties>
</file>