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. GODIŠNJI IZVJEŠTAJ O IZVRŠENJU\GO 2021\06 Godišnji izvještaj-donesen na Skupštini\Originali\"/>
    </mc:Choice>
  </mc:AlternateContent>
  <bookViews>
    <workbookView xWindow="480" yWindow="60" windowWidth="27795" windowHeight="12090" tabRatio="797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analitika" sheetId="6" r:id="rId6"/>
    <sheet name="Rač fin-izvori" sheetId="8" r:id="rId7"/>
    <sheet name="Posebni dio-org.kl." sheetId="10" r:id="rId8"/>
    <sheet name="Posebni dio-progr." sheetId="11" r:id="rId9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7">'Posebni dio-org.kl.'!$10:$11</definedName>
    <definedName name="_xlnm.Print_Titles" localSheetId="8">'Posebni dio-progr.'!$3:$3</definedName>
    <definedName name="_xlnm.Print_Titles" localSheetId="3">'R -Tablica 3.'!$3:$4</definedName>
    <definedName name="_xlnm.Print_Titles" localSheetId="5">'Rač fin-analitika'!$3:$4</definedName>
    <definedName name="_xlnm.Print_Area" localSheetId="1">'P i R -Tablica 1.'!$A$1:$G$222</definedName>
    <definedName name="_xlnm.Print_Area" localSheetId="2">'P i R -Tablica 2.'!$A$1:$G$46</definedName>
    <definedName name="_xlnm.Print_Area" localSheetId="3">'R -Tablica 3.'!$A$1:$G$55</definedName>
    <definedName name="_xlnm.Print_Area" localSheetId="5">'Rač fin-analitika'!$A$1:$D$66</definedName>
    <definedName name="_xlnm.Print_Area" localSheetId="6">'Rač fin-izvori'!$A$1:$G$25</definedName>
    <definedName name="_xlnm.Print_Area" localSheetId="0">'Sažetak '!$A$1:$G$37</definedName>
  </definedNames>
  <calcPr calcId="162913"/>
</workbook>
</file>

<file path=xl/calcChain.xml><?xml version="1.0" encoding="utf-8"?>
<calcChain xmlns="http://schemas.openxmlformats.org/spreadsheetml/2006/main">
  <c r="E6" i="11" l="1"/>
  <c r="C6" i="11"/>
  <c r="D6" i="11"/>
  <c r="B6" i="11"/>
  <c r="F20" i="1"/>
  <c r="F14" i="1"/>
  <c r="C12" i="10" l="1"/>
  <c r="D12" i="10"/>
  <c r="E12" i="10" s="1"/>
  <c r="B12" i="10"/>
  <c r="C52" i="6" l="1"/>
  <c r="C51" i="6" s="1"/>
  <c r="C50" i="6" s="1"/>
  <c r="B52" i="6"/>
  <c r="D59" i="6"/>
  <c r="D58" i="6"/>
  <c r="D53" i="6"/>
  <c r="D48" i="6"/>
  <c r="C62" i="6"/>
  <c r="C61" i="6" s="1"/>
  <c r="B62" i="6"/>
  <c r="B61" i="6" s="1"/>
  <c r="B55" i="6" s="1"/>
  <c r="C60" i="6"/>
  <c r="C57" i="6" s="1"/>
  <c r="C56" i="6" s="1"/>
  <c r="C46" i="6"/>
  <c r="C45" i="6" s="1"/>
  <c r="D45" i="6" s="1"/>
  <c r="C47" i="6"/>
  <c r="D36" i="6"/>
  <c r="D32" i="6"/>
  <c r="D31" i="6"/>
  <c r="D28" i="6"/>
  <c r="D27" i="6"/>
  <c r="D26" i="6"/>
  <c r="D25" i="6"/>
  <c r="D18" i="6"/>
  <c r="D12" i="6"/>
  <c r="D9" i="6"/>
  <c r="C35" i="6"/>
  <c r="C34" i="6" s="1"/>
  <c r="C30" i="6"/>
  <c r="C29" i="6" s="1"/>
  <c r="C24" i="6"/>
  <c r="C23" i="6" s="1"/>
  <c r="C17" i="6"/>
  <c r="C16" i="6" s="1"/>
  <c r="C15" i="6" s="1"/>
  <c r="C11" i="6"/>
  <c r="C10" i="6" s="1"/>
  <c r="C8" i="6"/>
  <c r="C7" i="6" s="1"/>
  <c r="C20" i="12"/>
  <c r="D20" i="12"/>
  <c r="E20" i="12"/>
  <c r="C21" i="12"/>
  <c r="D21" i="12"/>
  <c r="E21" i="12"/>
  <c r="B21" i="12"/>
  <c r="B20" i="12"/>
  <c r="G55" i="4"/>
  <c r="C55" i="4"/>
  <c r="D55" i="4"/>
  <c r="E55" i="4"/>
  <c r="F55" i="4" s="1"/>
  <c r="C14" i="12"/>
  <c r="D14" i="12"/>
  <c r="E14" i="12"/>
  <c r="C15" i="12"/>
  <c r="D15" i="12"/>
  <c r="E15" i="12"/>
  <c r="C16" i="12"/>
  <c r="D16" i="12"/>
  <c r="E16" i="12"/>
  <c r="C17" i="12"/>
  <c r="D17" i="12"/>
  <c r="E17" i="12"/>
  <c r="B17" i="12"/>
  <c r="B16" i="12"/>
  <c r="B15" i="12"/>
  <c r="B14" i="12"/>
  <c r="B57" i="6"/>
  <c r="B56" i="6" s="1"/>
  <c r="B51" i="6"/>
  <c r="B50" i="6" s="1"/>
  <c r="B47" i="6"/>
  <c r="B46" i="6" s="1"/>
  <c r="B45" i="6" s="1"/>
  <c r="B35" i="6"/>
  <c r="B34" i="6"/>
  <c r="B30" i="6"/>
  <c r="D30" i="6" s="1"/>
  <c r="B24" i="6"/>
  <c r="B23" i="6" s="1"/>
  <c r="B17" i="6"/>
  <c r="B16" i="6"/>
  <c r="B15" i="6" s="1"/>
  <c r="D15" i="6" s="1"/>
  <c r="B11" i="6"/>
  <c r="B10" i="6" s="1"/>
  <c r="B8" i="6"/>
  <c r="B7" i="6" s="1"/>
  <c r="B55" i="4"/>
  <c r="B46" i="3"/>
  <c r="B19" i="3"/>
  <c r="B23" i="3" s="1"/>
  <c r="C55" i="6" l="1"/>
  <c r="D56" i="6"/>
  <c r="D60" i="6"/>
  <c r="D23" i="6"/>
  <c r="D7" i="6"/>
  <c r="D57" i="6"/>
  <c r="B29" i="6"/>
  <c r="D29" i="6" s="1"/>
  <c r="D34" i="6"/>
  <c r="B66" i="6"/>
  <c r="D10" i="6"/>
  <c r="D55" i="6"/>
  <c r="D35" i="6"/>
  <c r="D50" i="6"/>
  <c r="D11" i="6"/>
  <c r="D17" i="6"/>
  <c r="D24" i="6"/>
  <c r="D47" i="6"/>
  <c r="D16" i="6"/>
  <c r="D8" i="6"/>
  <c r="D46" i="6"/>
  <c r="D51" i="6"/>
  <c r="D52" i="6"/>
  <c r="C66" i="6"/>
  <c r="B6" i="6"/>
  <c r="C22" i="6"/>
  <c r="C6" i="6"/>
  <c r="B22" i="6" l="1"/>
  <c r="B39" i="6" s="1"/>
  <c r="D66" i="6"/>
  <c r="D6" i="6"/>
  <c r="D22" i="6"/>
  <c r="C39" i="6"/>
  <c r="D39" i="6" s="1"/>
  <c r="C34" i="12"/>
  <c r="E34" i="12"/>
  <c r="B24" i="12" l="1"/>
  <c r="B25" i="12"/>
  <c r="D34" i="12"/>
  <c r="B34" i="12"/>
  <c r="C24" i="12"/>
  <c r="C25" i="12"/>
  <c r="C22" i="12"/>
  <c r="B22" i="12"/>
  <c r="F20" i="12"/>
  <c r="C18" i="12"/>
  <c r="B18" i="12"/>
  <c r="F14" i="12"/>
  <c r="E25" i="12" l="1"/>
  <c r="D18" i="12"/>
  <c r="D25" i="12"/>
  <c r="F16" i="12"/>
  <c r="B26" i="12"/>
  <c r="B36" i="12" s="1"/>
  <c r="C26" i="12"/>
  <c r="C36" i="12" s="1"/>
  <c r="D22" i="12"/>
  <c r="G21" i="12"/>
  <c r="E24" i="12"/>
  <c r="E26" i="12" s="1"/>
  <c r="E36" i="12" s="1"/>
  <c r="D24" i="12"/>
  <c r="G15" i="12"/>
  <c r="G17" i="12"/>
  <c r="F15" i="12"/>
  <c r="F17" i="12"/>
  <c r="E22" i="12"/>
  <c r="F21" i="12"/>
  <c r="F25" i="12"/>
  <c r="G14" i="12"/>
  <c r="G16" i="12"/>
  <c r="E18" i="12"/>
  <c r="G20" i="12"/>
  <c r="G25" i="12" l="1"/>
  <c r="D26" i="12"/>
  <c r="D36" i="12" s="1"/>
  <c r="G24" i="12"/>
  <c r="F24" i="12"/>
</calcChain>
</file>

<file path=xl/sharedStrings.xml><?xml version="1.0" encoding="utf-8"?>
<sst xmlns="http://schemas.openxmlformats.org/spreadsheetml/2006/main" count="2386" uniqueCount="613">
  <si>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</si>
  <si>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</si>
  <si>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</si>
  <si>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</si>
  <si>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</si>
  <si>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</si>
  <si>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</si>
  <si>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</si>
  <si>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</si>
  <si>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</si>
  <si>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616 Ostali prihodi od poreza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</si>
  <si>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</si>
  <si>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</si>
  <si>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</si>
  <si>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</si>
  <si>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</si>
  <si>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</si>
  <si>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</si>
  <si>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</si>
  <si>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</si>
  <si>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</si>
  <si>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</si>
  <si>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</si>
  <si>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</si>
  <si>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</si>
  <si>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</si>
  <si>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</si>
  <si>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</si>
  <si>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</si>
  <si>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</si>
  <si>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6416 Prihodi od dividendi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</si>
  <si>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</si>
  <si>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</si>
  <si>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</si>
  <si>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</si>
  <si>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</si>
  <si>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</si>
  <si>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</si>
  <si>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</si>
  <si>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</si>
  <si>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</si>
  <si>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</si>
  <si>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</si>
  <si>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 Prihodi od prodaje proizvoda i robe te pruženih usluga i prihodi od donacija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</si>
  <si>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</si>
  <si>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</si>
  <si>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</si>
  <si>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</si>
  <si>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</si>
  <si>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</si>
  <si>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</si>
  <si>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</si>
  <si>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</si>
  <si>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</si>
  <si>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</si>
  <si>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</si>
  <si>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</si>
  <si>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</si>
  <si>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</si>
  <si>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</si>
  <si>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</si>
  <si>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</si>
  <si>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</si>
  <si>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</si>
  <si>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</si>
  <si>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</si>
  <si>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</si>
  <si>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</si>
  <si>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</si>
  <si>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</si>
  <si>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</si>
  <si>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</si>
  <si>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</si>
  <si>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</si>
  <si>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</si>
  <si>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</si>
  <si>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</si>
  <si>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</si>
  <si>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</si>
  <si>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</si>
  <si>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</si>
  <si>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</si>
  <si>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</si>
  <si>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</si>
  <si>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</si>
  <si>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</si>
  <si>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</si>
  <si>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</si>
  <si>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</si>
  <si>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</si>
  <si>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</si>
  <si>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</si>
  <si>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</si>
  <si>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</si>
  <si>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</si>
  <si>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</si>
  <si>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</si>
  <si>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</si>
  <si>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</si>
  <si>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</si>
  <si>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</si>
  <si>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</si>
  <si>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</si>
  <si>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</si>
  <si>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</si>
  <si>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</si>
  <si>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</si>
  <si>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</si>
  <si>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</si>
  <si>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</si>
  <si>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368 Pomoći temeljem prijenosa EU sredstava</t>
  </si>
  <si>
    <t>3681 Tekuće pomoći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</si>
  <si>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</si>
  <si>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</si>
  <si>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</si>
  <si>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</si>
  <si>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</si>
  <si>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</si>
  <si>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</si>
  <si>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</si>
  <si>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</si>
  <si>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</si>
  <si>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</si>
  <si>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385 Izvanredni rashodi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</si>
  <si>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</si>
  <si>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</si>
  <si>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</si>
  <si>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</si>
  <si>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</si>
  <si>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</si>
  <si>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</si>
  <si>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</si>
  <si>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</si>
  <si>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</si>
  <si>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</si>
  <si>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</si>
  <si>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</si>
  <si>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</si>
  <si>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</si>
  <si>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</si>
  <si>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</si>
  <si>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</si>
  <si>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</si>
  <si>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</si>
  <si>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</si>
  <si>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</si>
  <si>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</si>
  <si>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</si>
  <si>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</si>
  <si>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</si>
  <si>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</si>
  <si>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</si>
  <si>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Primljeni povrati glavnica danih zajmova i depozita</t>
  </si>
  <si>
    <t>816 Primici (povrati) glavnice zajmova danih trgovačkim društvima i obrtnicima izvan javnog sektora</t>
  </si>
  <si>
    <t>8163 Povrat zajmova danih tuzemnim trgovačkim društvima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</si>
  <si>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</si>
  <si>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</si>
  <si>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</si>
  <si>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</si>
  <si>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</si>
  <si>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51 Izdaci za dane zajmove i depozite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</si>
  <si>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</si>
  <si>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</si>
  <si>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</si>
  <si>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</si>
  <si>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</si>
  <si>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</si>
  <si>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</si>
  <si>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</si>
  <si>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</si>
  <si>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</si>
  <si>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</si>
  <si>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Tablica 1. Prihodi i rashodi prema ekonomskoj klasifikaciji</t>
  </si>
  <si>
    <t>3423 Kamate za primljene kredite i zajmove od kreditnih i ostalih fin. institucija izvan javnog sektora</t>
  </si>
  <si>
    <t>Tablica 2. Prihodi i rashodi prema izvorima financiranja</t>
  </si>
  <si>
    <t>Brojčana oznaka i naziv izvora financiranja</t>
  </si>
  <si>
    <t>PRIHODI PO IZVORIMA FINANCIRANJA</t>
  </si>
  <si>
    <t>RASHODI PO IZVORIMA FINANCIRANJA</t>
  </si>
  <si>
    <t>-</t>
  </si>
  <si>
    <t>Tablica 3. Rashodi prema funkcijskoj klasifikaciji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</si>
  <si>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</si>
  <si>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</si>
  <si>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</si>
  <si>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</si>
  <si>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</si>
  <si>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</si>
  <si>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</si>
  <si>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</si>
  <si>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</si>
  <si>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</si>
  <si>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</si>
  <si>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Tablica 4. Račun financiranja prema ekonomskoj klasifikaciji</t>
  </si>
  <si>
    <t>Brojčana oznaka i naziv računa primitaka i izdataka</t>
  </si>
  <si>
    <t>Tablica 5. Račun financiranja - analitika</t>
  </si>
  <si>
    <t>Tablica 6. Račun financiranja prema izvorima financiranja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</si>
  <si>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</si>
  <si>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</si>
  <si>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</si>
  <si>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</si>
  <si>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</si>
  <si>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</si>
  <si>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</si>
  <si>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</si>
  <si>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</si>
  <si>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VIŠAK PRIHODA za raspodjelu (preneseni)</t>
  </si>
  <si>
    <t>MANJAK PRIHODA za pokriće (preneseni)</t>
  </si>
  <si>
    <t>RASHODI I IZDACI</t>
  </si>
  <si>
    <t>RAZLIKA - višak/manjak</t>
  </si>
  <si>
    <t xml:space="preserve">GODIŠNJI IZVJEŠTAJ O IZVRŠENJU PRORAČUNA VARAŽDINSKE ŽUPANIJE </t>
  </si>
  <si>
    <t>4=3/2*100</t>
  </si>
  <si>
    <t>II. POSEBNI DIO</t>
  </si>
  <si>
    <t>Članak 3.</t>
  </si>
  <si>
    <t>A) IZVRŠENJE PO ORGANIZACIJSKOJ KLASIFIKACIJI</t>
  </si>
  <si>
    <t>Brojčana oznaka i naziv razdjela i glave</t>
  </si>
  <si>
    <t>5=4/3*100</t>
  </si>
  <si>
    <t>SVEUKUPNO</t>
  </si>
  <si>
    <t xml:space="preserve">              Rashodi i izdaci u Posebnom dijelu Proračuna iskazani po organizacijskoj i programskoj klasifikaciji, izvršeni su kako slijedi:</t>
  </si>
  <si>
    <t>B) IZVRŠENJE PO PROGRAMSKOJ KLASIFIKACIJI</t>
  </si>
  <si>
    <t>Brojčana oznaka i naziv razdjela, glave, izvora financiranja, programa, aktivnosti i projekta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</si>
  <si>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</si>
  <si>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</si>
  <si>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</si>
  <si>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</si>
  <si>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</si>
  <si>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</si>
  <si>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</si>
  <si>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</si>
  <si>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</si>
  <si>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</si>
  <si>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</si>
  <si>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</si>
  <si>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</si>
  <si>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</si>
  <si>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</si>
  <si>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</si>
  <si>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</si>
  <si>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</si>
  <si>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</si>
  <si>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</si>
  <si>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</si>
  <si>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</si>
  <si>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1140 PROGRAMI EUROPSKIH POSLOVA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</si>
  <si>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</si>
  <si>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</si>
  <si>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</si>
  <si>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</si>
  <si>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T114010 Međunarodni projekti iz EU fondova</t>
  </si>
  <si>
    <t>Program: 1160 PROGRAM RAZVOJA OBRTNIŠTVA, PODUZETNIŠTVA I TURIZMA</t>
  </si>
  <si>
    <t>T116001 Regresiranje kamata za poduzetničke kredite</t>
  </si>
  <si>
    <t>352 Subvencije trgovačkim društvima, zadrugama, poljoprivrednicima i obrtnicima izvan javnog sektora</t>
  </si>
  <si>
    <t>T116004 Programi razvoja gospodarstva</t>
  </si>
  <si>
    <t>Program: 1120 PROGRAM ENERGETIKE</t>
  </si>
  <si>
    <t>Program: 1130 PROGRAM UREĐENJE PROMETNICA</t>
  </si>
  <si>
    <t>A113001 Komunalno uređenje romskih naselja</t>
  </si>
  <si>
    <t>T113001 Rekonstrukcija i održavanje prometnica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</si>
  <si>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</si>
  <si>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</si>
  <si>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</si>
  <si>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</si>
  <si>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</si>
  <si>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</si>
  <si>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</si>
  <si>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</si>
  <si>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</si>
  <si>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</si>
  <si>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</si>
  <si>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</si>
  <si>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</si>
  <si>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</si>
  <si>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A109012 Stručno i administrativno osoblje</t>
  </si>
  <si>
    <t>A109014 Rashodi za provođenje programa javne ustanove</t>
  </si>
  <si>
    <t>T114025 Projekt DRAVA LIFE</t>
  </si>
  <si>
    <t>T114017 Asistenti u nastavi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</si>
  <si>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</si>
  <si>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</si>
  <si>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</si>
  <si>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</si>
  <si>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</si>
  <si>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</si>
  <si>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</si>
  <si>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</si>
  <si>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</si>
  <si>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</si>
  <si>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Program: 1220 ŽUPANIJSKA DODATNA KAPITALNA ULAGANJA U OBRAZOVANJU</t>
  </si>
  <si>
    <t>Program: 1230 ZAKONSKI STANDARD JAVNIH USTANOVA OŠ</t>
  </si>
  <si>
    <t>A123001 Odgojnoobrazovno, administrativno i tehničko osoblje</t>
  </si>
  <si>
    <t>A123002 Prijevoz učenika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</si>
  <si>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</si>
  <si>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</si>
  <si>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</si>
  <si>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</si>
  <si>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T124001 Investicijsko održavanje školskih objekata i opreme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</si>
  <si>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</si>
  <si>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</si>
  <si>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</si>
  <si>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</si>
  <si>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</si>
  <si>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</si>
  <si>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Program: 1270 SPORT I REKREACIJA</t>
  </si>
  <si>
    <t>A127001 Školski sportski savez Varaždinske županije</t>
  </si>
  <si>
    <t>A127002 Savez sportova Varaždinske županije</t>
  </si>
  <si>
    <t>T114027 Poboljšanje pristupa primarnoj zdravstvenoj zaštiti u Varaždinskoj županiji</t>
  </si>
  <si>
    <t>Program: 1280 PROGRAMI U ZDRAVSTVU - ZAKONSKA OBVEZA</t>
  </si>
  <si>
    <t>A128002 Mrtvozorstvo - izvan zdravstvenih ustanova</t>
  </si>
  <si>
    <t>A128004 Povjerenstvo za zaštitu prava pacijenata</t>
  </si>
  <si>
    <t>A128005 Savjet za zdravlje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</si>
  <si>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</si>
  <si>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</si>
  <si>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</si>
  <si>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</si>
  <si>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</si>
  <si>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</si>
  <si>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</si>
  <si>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</si>
  <si>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</si>
  <si>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</si>
  <si>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</si>
  <si>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</si>
  <si>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</si>
  <si>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</si>
  <si>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</si>
  <si>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</si>
  <si>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</si>
  <si>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</si>
  <si>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</si>
  <si>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</si>
  <si>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</si>
  <si>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</si>
  <si>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</si>
  <si>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</si>
  <si>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</si>
  <si>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</si>
  <si>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</si>
  <si>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</si>
  <si>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Program: 1350 UPRAVLJANJE JAVNIM FINANCIJAMA</t>
  </si>
  <si>
    <t>A107007 Izrada prostorno planskih podloga i održavanje baze podataka</t>
  </si>
  <si>
    <t>Program: 1370 PROSTORNO UREĐENJE I GRADITELJSTVO</t>
  </si>
  <si>
    <t>A137001 Stručno i administrativno osoblje</t>
  </si>
  <si>
    <t>Dionice PZC d.d.</t>
  </si>
  <si>
    <t>Dionice HIDROING d.d.</t>
  </si>
  <si>
    <t>C. PRORAČUN UKUPNO</t>
  </si>
  <si>
    <t xml:space="preserve">PRIHODI I PRIMICI </t>
  </si>
  <si>
    <t>* Redak UKUPAN DONOS MANJKA/VIŠKA IZ PRETHODNIH GODINA služi kao informacija i ne uzima se u obzir kod uravnoteženja proračuna, već se proračun uravnotežuje retkom VIŠAK/MANJAK IZ PRETHODNIH GODINA ZA RASPOREDITI/POKRITI</t>
  </si>
  <si>
    <t>D. SREDSTVA IZ PRETHODNIH GODINA</t>
  </si>
  <si>
    <t>6382 Kapitalne pomoći temeljem prijenosa EU sredstava</t>
  </si>
  <si>
    <t>639 Prijenosi između proračunskih korisnika istog proračuna</t>
  </si>
  <si>
    <t>3113 Plaće za prekovremeni rad</t>
  </si>
  <si>
    <t>3131 Doprinosi za mirovinsko osiguranje</t>
  </si>
  <si>
    <t>3813 Tekuće donacije iz EU sredstava</t>
  </si>
  <si>
    <t>814 Primici (povrati) glavnice zajmova danih trgovačkim društvima u javnom sektoru</t>
  </si>
  <si>
    <t>8141 Povrat zajmova danih trgovačkim društvima u javnom sektoru</t>
  </si>
  <si>
    <t>GARA-projekt Student-povrat sredstava</t>
  </si>
  <si>
    <t>Razdjel: 012 UPRAVNI ODJEL ZA POSLOVE SKUPŠTINE I ŽUPANA</t>
  </si>
  <si>
    <t>Razdjel: 014 UPRAVNI ODJEL ZA POLJOPRIVREDU I RURALNI RAZVOJ</t>
  </si>
  <si>
    <t>Razdjel: 015 UPRAVNI ODJEL ZA PROSVJETU, KULTURU I SPORT</t>
  </si>
  <si>
    <t>Razdjel: 017 UPRAVNI ODJEL ZA PROSTORNO UREĐENJE, GRADITELJSTVO I ZAŠTITU OKOLIŠA</t>
  </si>
  <si>
    <t>Glava: 01101 ŽUPANIJSKA SKUPŠTINA</t>
  </si>
  <si>
    <t>Glava: 01102 ŽUPAN</t>
  </si>
  <si>
    <t>Glava: 01201 UPRAVNI ODJEL ZA POSLOVE SKUPŠTINE I ŽUPANA</t>
  </si>
  <si>
    <t>Glava: 01401 UPRAVNI ODJEL ZA POLJOPRIVREDU I RURALNI RAZVOJ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</si>
  <si>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</si>
  <si>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</si>
  <si>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</si>
  <si>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</si>
  <si>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01603 SOCIJALNA SKRB</t>
  </si>
  <si>
    <t>Glava: 01701 UPRAVNI ODJEL ZA PROSTORNO UREĐENJE, GRADITELJSTVO I ZAŠTITU OKOLIŠA</t>
  </si>
  <si>
    <t>Glava: 01702 ZAVOD ZA PROSTORNO UREĐENJE VARAŽDINSKE ŽUPANIJE</t>
  </si>
  <si>
    <t>Glava: 01703 JAVNA USTANOVA ZA UPRAVLJANJE ZAŠTIĆENIM DIJELOVIMA PRIRODE</t>
  </si>
  <si>
    <t>Izvor: 11 Opći prihodi i primici</t>
  </si>
  <si>
    <t>A101007 Županijske nagrade, proslave i pokroviteljstva</t>
  </si>
  <si>
    <t>A102003 Varaždinski husari</t>
  </si>
  <si>
    <t>A102009 Županove nagrade i priznanja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</si>
  <si>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</si>
  <si>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</si>
  <si>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</si>
  <si>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</si>
  <si>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</si>
  <si>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A112001 Energetska učinkovitost Varaždinske županije</t>
  </si>
  <si>
    <t>T114028 Razvoj prometne infrastrukture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</si>
  <si>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</si>
  <si>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</si>
  <si>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</si>
  <si>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</si>
  <si>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</si>
  <si>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</si>
  <si>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A135003 Otplata kredita za Šaulovec</t>
  </si>
  <si>
    <t>Program: 1135 REGIONALNI KOORDINATOR</t>
  </si>
  <si>
    <t>A113501 Rashodi za provođenje redovne djelatnosti</t>
  </si>
  <si>
    <t>A117210 Varaždinsko bučino ulje</t>
  </si>
  <si>
    <t>T114030 Osiguranje prehrane učenika</t>
  </si>
  <si>
    <t>A121021 Program Europskog Centra za darovite Varaždinske županije</t>
  </si>
  <si>
    <t>K122001 Izgradnja i ulaganje u objekte srednjih i osnovnih škola</t>
  </si>
  <si>
    <t>A125013 Programi ustanova u kulturi</t>
  </si>
  <si>
    <t>A125014 Programi udruga u kulturi</t>
  </si>
  <si>
    <t>A127008 Programi udruga iz područja sporta</t>
  </si>
  <si>
    <t>Izvor: 44 Decentralizirana sredstva</t>
  </si>
  <si>
    <t>K114002 EnU projekti na županijskim objektima</t>
  </si>
  <si>
    <t>A121019 Prehrana učenika</t>
  </si>
  <si>
    <t>A121020 Cjelodnevni boravak učenika</t>
  </si>
  <si>
    <t>T121001 Školski medni dan</t>
  </si>
  <si>
    <t>K123001 Izgradnja i održavanje školskih objekata</t>
  </si>
  <si>
    <t>K124001 Izgradnja i održavanje školskih objekata</t>
  </si>
  <si>
    <t>Program: 1380 CIVILNO DRUŠTVO</t>
  </si>
  <si>
    <t>A138006 Vijeća i predstavnici nacionalnih manjina</t>
  </si>
  <si>
    <t>A138009 Savjet za umirovljenike i osobe starije životne dobi</t>
  </si>
  <si>
    <t>A128001 Zdravstvena kontrola vode i hrane</t>
  </si>
  <si>
    <t>A128007 Monitoring vode za ljudsku potrošnju</t>
  </si>
  <si>
    <t>A129011 Palijativna skrb</t>
  </si>
  <si>
    <t>K129003 Izgradnja centralnog operacijskog bloka OBV</t>
  </si>
  <si>
    <t>A109017 Udruge iz područja zaštite prirode i okoliša</t>
  </si>
  <si>
    <t>Izvor: 31 Vlastiti prihodi</t>
  </si>
  <si>
    <t>VIŠAK/MANJAK IZ PRETHODNIH GODINA ZA RASPOREDITI/POKRITI</t>
  </si>
  <si>
    <t xml:space="preserve">Indeks 
% </t>
  </si>
  <si>
    <t>3423 Kamate za primljene kredite i zajmove od kreditnih i ostalih financijskih institucija izvan javnog sektora</t>
  </si>
  <si>
    <t>369 Prijenosi između proračunskih korisnika istog proračuna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</si>
  <si>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</si>
  <si>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</si>
  <si>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</si>
  <si>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</si>
  <si>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</si>
  <si>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</si>
  <si>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</si>
  <si>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</si>
  <si>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</si>
  <si>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</si>
  <si>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</si>
  <si>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</si>
  <si>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Funk. klas: 02 Obrana</t>
  </si>
  <si>
    <t>022 Civilna obrana</t>
  </si>
  <si>
    <t>032 Usluge protupožarne zaštite</t>
  </si>
  <si>
    <t>036 Rashodi za javni red i sigurnost koji nisu drugdje svrstani</t>
  </si>
  <si>
    <t>041 Opći ekonomski, trgovački i poslovi vezani uz rad</t>
  </si>
  <si>
    <t>042 Poljoprivreda, šumarstvo, ribarstvo i lov</t>
  </si>
  <si>
    <t>044 Rudarstvo, proizvodnja i građevinarstvo</t>
  </si>
  <si>
    <t>045 Promet</t>
  </si>
  <si>
    <t>047 Ostale industrije</t>
  </si>
  <si>
    <t>048 Istraživanje i razvoj: Ekonomski poslovi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</si>
  <si>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</si>
  <si>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</si>
  <si>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</si>
  <si>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</si>
  <si>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062 Razvoj zajednice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</si>
  <si>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</si>
  <si>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</si>
  <si>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</si>
  <si>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</si>
  <si>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</si>
  <si>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</si>
  <si>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</si>
  <si>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</si>
  <si>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</si>
  <si>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</si>
  <si>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</si>
  <si>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</si>
  <si>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</si>
  <si>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</si>
  <si>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</si>
  <si>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</si>
  <si>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</si>
  <si>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</si>
  <si>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834 Primici od prodaje dionica i udjela u glavnici trgovačkih društava izvan javnog sektora</t>
  </si>
  <si>
    <t>8341 Dionice i udjeli u glavnici tuzemnih trgovačkih društava izvan javnog sektora</t>
  </si>
  <si>
    <t>842 Primljeni krediti i zajmovi od kreditnih i ostalih financijskih institucija u javnom sektoru</t>
  </si>
  <si>
    <t>Razdjel: 011 PREDSTAVNIČKO I IZVRŠNO TIJELO</t>
  </si>
  <si>
    <t>T114040 Projekt RESPONSe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</si>
  <si>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</si>
  <si>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</si>
  <si>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</si>
  <si>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A135002 Otplata kredita za Vodotoranj</t>
  </si>
  <si>
    <t>T114037 SoKroG – Socijalna aktivacija za osiguranje zdravog, sigurnog i pristupačnog pograničnog područja</t>
  </si>
  <si>
    <t>T114039 Suradnja za razvoj</t>
  </si>
  <si>
    <t>A121004 Integracija Roma</t>
  </si>
  <si>
    <t>A121006 Centri izvrsnosti</t>
  </si>
  <si>
    <t>A121007 Međunarodna matura</t>
  </si>
  <si>
    <t>A128008 Monitoring komaraca</t>
  </si>
  <si>
    <t>A129014 Specijalizacije doktora medicine</t>
  </si>
  <si>
    <t>Indeks 
%</t>
  </si>
  <si>
    <t>Indeks
 %</t>
  </si>
  <si>
    <t>Članak 4.</t>
  </si>
  <si>
    <r>
      <t xml:space="preserve">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>PREDSJEDNIK</t>
    </r>
  </si>
  <si>
    <t xml:space="preserve">Indeks 
 % </t>
  </si>
  <si>
    <t>Ostvarenje / izvršenje 2020.</t>
  </si>
  <si>
    <t>6117 Povrat poreza i prireza na dohodak po godišnjoj prijavi</t>
  </si>
  <si>
    <t>6342 Kapitalne pomoći od izvanproračunskih korisnika</t>
  </si>
  <si>
    <t>6391 Tekući prijenosi između proračunskih korisnika istog proračuna</t>
  </si>
  <si>
    <t>6436 Prihodi od kamata na dane zajmove trgovačkim društvima i obrtnicima izvan javnog sektora</t>
  </si>
  <si>
    <t>663 Donacije od pravnih i fizičkih osoba izvan općeg proračuna</t>
  </si>
  <si>
    <t>6631 Tekuće donacije</t>
  </si>
  <si>
    <t>3422 Kamate za primljene kredite i zajmove od kreditnih i ostalih financijskih institucija u javnom sektoru</t>
  </si>
  <si>
    <t>411 Materijalna imovina - prirodna bogatstva</t>
  </si>
  <si>
    <t>4111 Zemljište</t>
  </si>
  <si>
    <t>4244 Ostale nespomenute izložbene vrijednosti</t>
  </si>
  <si>
    <t>3422 Kamate za primljene kredite i zajmove od kreditnih i ostalih fin. institucija u javnom sektoru</t>
  </si>
  <si>
    <t>352 Subvencije trg. društvima, zadrugama, poljoprivr. i obrtnicima izvan javnog sektora</t>
  </si>
  <si>
    <t>353 Subvencije trg.društvima, zadrugama, poljoprivrednicima i obrtnicima iz EU sredstava</t>
  </si>
  <si>
    <t>3531 Subvencije trg. društvima, zadrugama, poljoprivrednicima i obrtnicima iz EU sredstava</t>
  </si>
  <si>
    <t>3693 Tekući prijenosi između pror. korisnika istog proračuna temeljem prijenosa EU sredstava</t>
  </si>
  <si>
    <t>Izvor: 7 PRIHODI OD NEFIN. IMOVINE I NADOKNADE ŠTETA S OSNOVA OSIGURANJA</t>
  </si>
  <si>
    <t>Izvor: 61 Donacije</t>
  </si>
  <si>
    <t>Izvor: 6 DONACIJE</t>
  </si>
  <si>
    <t>025 Rashodi za obranu koji nisu drugdje svrstani</t>
  </si>
  <si>
    <t>8422 Primljeni krediti od kreditnih institucija u javnom sektoru</t>
  </si>
  <si>
    <t>8443 Primljeni krediti od tuzemnih kreditnih institucija izvan javnog sektora</t>
  </si>
  <si>
    <t>847 Primljeni zajmovi od drugih razina vlasti</t>
  </si>
  <si>
    <t>8471 Primljeni zajmovi od državnog proračuna</t>
  </si>
  <si>
    <t>516 Izdaci za dane zajmove trgovačkim društvima i obrtnicima izvan javnog sektora</t>
  </si>
  <si>
    <t>5163 Dani zajmovi tuzemnim trgovačkim društvima izvan javnog sektora</t>
  </si>
  <si>
    <t>Ostvarenje/ izvršenje 
2020.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</si>
  <si>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</si>
  <si>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</si>
  <si>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</si>
  <si>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</si>
  <si>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</si>
  <si>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</si>
  <si>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</si>
  <si>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</si>
  <si>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</si>
  <si>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</si>
  <si>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</si>
  <si>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>A102012 Pokloni za novorođenčad</t>
  </si>
  <si>
    <t>A102013 Spomenici - Antifašistima</t>
  </si>
  <si>
    <t>K102001 Glazbena škola</t>
  </si>
  <si>
    <t>T114024 Erasmus+ - STAIRS</t>
  </si>
  <si>
    <t>K122002 Dogradnja i opremanje OŠ Martijanec</t>
  </si>
  <si>
    <t>A138010 Radna tijela i povjerenstva</t>
  </si>
  <si>
    <t>Program: 1390 SKRB ZA HRVATSKE BRANITELJE</t>
  </si>
  <si>
    <t>A139001 Troškovi ukopa hrvatskih branitelja</t>
  </si>
  <si>
    <t>K129006 Respiracijski centar Klenovnik</t>
  </si>
  <si>
    <t>K107004 Rasvjeta oplošja zgrade Vodotornja</t>
  </si>
  <si>
    <t>K107005 Uređenje zgrade Vodotornja</t>
  </si>
  <si>
    <t>T114042 Projekt Riverside</t>
  </si>
  <si>
    <t>T114043 Projekt LifelineMDD</t>
  </si>
  <si>
    <t>T114041 Responsible Green Destination Amazon of Europe - Amazing AOE</t>
  </si>
  <si>
    <t>T116007 Pomoć obrtništvu u situaciji uzrokovanom COVID-19</t>
  </si>
  <si>
    <t>T116008 Prezentacijski centri Gomila i Gaveznica</t>
  </si>
  <si>
    <t>A107010 Ostali zajednički rashodi</t>
  </si>
  <si>
    <t>A135001 Otplata kredita za OBV</t>
  </si>
  <si>
    <t>A135004 Otplata kredita za OŠ Martijanec</t>
  </si>
  <si>
    <t>HBOR-dugoročni-Energetska obnova zgrade mikrobiologije OBV i RTG ZJZ i OBV</t>
  </si>
  <si>
    <t>HBOR-dugoročni-Energetska obnova zgrade poliklinike OBV</t>
  </si>
  <si>
    <t>HBOR-dugoročni-Energetska obnova zgrade psihijatrije OBV</t>
  </si>
  <si>
    <t>HBOR-dugoročni-Energetska obnova zgrade Vodotornja</t>
  </si>
  <si>
    <t>Beskamatni zajam za povrate po godišnjoj prijavi poreza na dohodak</t>
  </si>
  <si>
    <t>GARA-Zajmovi za obrtna sredstva COVID-19</t>
  </si>
  <si>
    <t xml:space="preserve">ŠKZ-poduzetnički kredit </t>
  </si>
  <si>
    <t>ZABA d.d.-SŠ Ludbreg -kupnja nekretnine</t>
  </si>
  <si>
    <t>ZABA d.d.-dugoročni-kupnja dvorca Šaulovec</t>
  </si>
  <si>
    <t>ZABA d.d.-dugoroči-dogradnja i opremanje OŠ Martijanec</t>
  </si>
  <si>
    <t>Addiko bank d.d.-OBV-uređenje zgrade rodilišta</t>
  </si>
  <si>
    <t>ZABA-Županija-kupnja dvorca Šaulovec</t>
  </si>
  <si>
    <t>ZA 2021. GODINU</t>
  </si>
  <si>
    <t xml:space="preserve">             Godišnji izvještaj o izvršenju Proračuna Varaždinske županije za 2021. godinu sastoji se od: </t>
  </si>
  <si>
    <t>Izvorni plan 
2021.</t>
  </si>
  <si>
    <t>Tekući plan 
2021.</t>
  </si>
  <si>
    <t>Ostvarenje / izvršenje 2021.</t>
  </si>
  <si>
    <t xml:space="preserve">Prihodi i rashodi te primici i izdaci ostvareni su, odnosno izvršeni u 2021. godini u Računu prihoda i rashoda i Računu financiranja, uz usporedbu prethodne godine, kako slijedi: </t>
  </si>
  <si>
    <t>Ostvarenje/ izvršenje 
2021.</t>
  </si>
  <si>
    <t xml:space="preserve">Izvorni plan 
2021. </t>
  </si>
  <si>
    <t xml:space="preserve">Tekući  plan
 2021. </t>
  </si>
  <si>
    <t>Izvršenje
 2021.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</si>
  <si>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</si>
  <si>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</si>
  <si>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</si>
  <si>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</si>
  <si>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</si>
  <si>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</si>
  <si>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</si>
  <si>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</si>
  <si>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</si>
  <si>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</si>
  <si>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</si>
  <si>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</si>
  <si>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361 Pomoći inozemnim vladama</t>
  </si>
  <si>
    <t>3611 Tekuće pomoći inozemnim vladama</t>
  </si>
  <si>
    <t>362 Pomoći međunarodnim organizacijama te institucijama i tijelima EU</t>
  </si>
  <si>
    <t>3621 Tekuće pomoći međunarodnim organizacijama te institucijama i tijelima EU</t>
  </si>
  <si>
    <t>3662 Kapitalne pomoći proračunskim korisnicima drugih proračuna</t>
  </si>
  <si>
    <t>386 Kapitalne pomoći</t>
  </si>
  <si>
    <t>3861 Kapitalne pomoći kreditnim i ostalim financijskim institucijama te trgovačkim društvima u javnom sektoru</t>
  </si>
  <si>
    <t>4214 Ostali građevinski objekti</t>
  </si>
  <si>
    <t>035 Istraživanje i razvoj: Javni red i sigurnost</t>
  </si>
  <si>
    <t>547 Otplata glavnice primljenih zajmova od drugih razina vlasti</t>
  </si>
  <si>
    <t>5471 Otplata glavnice primljenih zajmova od državnog proračuna</t>
  </si>
  <si>
    <t>Povećanje temeljnog kapitala trgovačkog društva Bukotermal d.o.o.</t>
  </si>
  <si>
    <t>Otplata glavnice primljenih zajmova od državnog proračuna-kratkoročni</t>
  </si>
  <si>
    <t>Glava: 01504 USTANOVA ZA OBRAZOVANJE ODRASLIH ETC HRVATSKA</t>
  </si>
  <si>
    <t>Izvršenje 
2021.</t>
  </si>
  <si>
    <t>A101016 Aktivnosti vezane uz provedbu izbora</t>
  </si>
  <si>
    <t>A102014 Popis stanovništva</t>
  </si>
  <si>
    <t>Program: 1075 UPRAVLJANJE IMOVINOM</t>
  </si>
  <si>
    <t>K107501 Uređenje Županijske palače</t>
  </si>
  <si>
    <t>K107502 Dvorac Šaulovec</t>
  </si>
  <si>
    <t>T107501 Održavanje nekretnina u vlasništvu županije</t>
  </si>
  <si>
    <t>T114048 Erasmus+ Stride for Stride</t>
  </si>
  <si>
    <t>A120001 Stipendije, školarine, nagrade i krediti</t>
  </si>
  <si>
    <t>K121001 Dvorac Šaulovec</t>
  </si>
  <si>
    <t>A121023 Građanski odgoj</t>
  </si>
  <si>
    <t>K122003 RCK u zdravstvu</t>
  </si>
  <si>
    <t>K122004 RCK u poljoprivredi</t>
  </si>
  <si>
    <t>A121024 Rashodi za provođenje programa javne ustanove</t>
  </si>
  <si>
    <t>K114009 Rekonstrukcija i opremanje zgrade dnevnog boravka za starije osobe - Novi Marof</t>
  </si>
  <si>
    <t>K129007 Jedinica za liječenje moždanog udara u OBV-u</t>
  </si>
  <si>
    <t>K114008 Uređenje podruma županijske palače - AT@AT.CB</t>
  </si>
  <si>
    <t>T116602 Sustav za rano upozoravanje</t>
  </si>
  <si>
    <t>A135007 Otplata kratkoročnog zajma</t>
  </si>
  <si>
    <t xml:space="preserve">              Godišnji izvještaj o izvršenju Proračuna Varaždinske županije za 2021. godinu objavljuje se na internetskim stranicama Varaždinske županije.</t>
  </si>
  <si>
    <t xml:space="preserve">              Opći i posebni dio Godišnjeg izvještaja o izvršenju Proračuna Varaždinske županije za 2021. godinu objavljuje se u „Službenom vjesniku Varaždinske županije“.</t>
  </si>
  <si>
    <t xml:space="preserve">              KLASA: 400-01/22-01/2</t>
  </si>
  <si>
    <t>6429 Ostali prihodi od nefinancijske imovine</t>
  </si>
  <si>
    <r>
      <t>Temeljem odredbi članka 4. i 16. Pravilnika o polugodišnjem i godišnjem izvještaju o izvršenju proračuna (Narodne novine br. 24 /13, 102/17, 1/20 i 147/20), članka 24. Odluke o izvršavanju Proračuna Varaždinske županije za 2021. godinu (Službeni vjesnik Varaždinske županije br. 83/20) i članka 33. tč. 20. Statuta Varaždinske županije</t>
    </r>
    <r>
      <rPr>
        <sz val="12"/>
        <rFont val="Times New Roman"/>
        <family val="1"/>
        <charset val="238"/>
      </rPr>
      <t xml:space="preserve"> (Službeni vjesnik Varaždinske županije br. 14/18, 7/20, 65/20-pročišćeni tekst i 11/21), </t>
    </r>
    <r>
      <rPr>
        <sz val="12"/>
        <color theme="1"/>
        <rFont val="Times New Roman"/>
        <family val="1"/>
        <charset val="238"/>
      </rPr>
      <t>Županijska skupština Varaždinske županije na sjednici održanoj 20. srpnja 2022. godine, donosi:</t>
    </r>
  </si>
  <si>
    <t xml:space="preserve">              URBROJ: 2186-01/1-22-6</t>
  </si>
  <si>
    <t xml:space="preserve">              Varaždin, 20. srpnja 2022.</t>
  </si>
  <si>
    <t xml:space="preserve">                                                                                                       dr. sc. Josip Križanić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</si>
</sst>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i/>
      <sz val="10"/>
      <color theme="3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192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4" fontId="21" fillId="34" borderId="0" xfId="0" applyNumberFormat="1" applyFont="1" applyFill="1" applyBorder="1" applyAlignment="1">
      <alignment horizontal="right" wrapText="1" indent="1"/>
    </xf>
    <xf numFmtId="164" fontId="21" fillId="34" borderId="0" xfId="0" applyNumberFormat="1" applyFont="1" applyFill="1" applyBorder="1" applyAlignment="1">
      <alignment horizontal="right" wrapText="1" indent="1"/>
    </xf>
    <xf numFmtId="0" fontId="27" fillId="36" borderId="0" xfId="0" applyFont="1" applyFill="1" applyBorder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left" wrapText="1" indent="1"/>
    </xf>
    <xf numFmtId="4" fontId="24" fillId="34" borderId="0" xfId="0" applyNumberFormat="1" applyFont="1" applyFill="1" applyBorder="1" applyAlignment="1">
      <alignment wrapText="1"/>
    </xf>
    <xf numFmtId="0" fontId="32" fillId="0" borderId="0" xfId="0" applyFont="1"/>
    <xf numFmtId="0" fontId="35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/>
    </xf>
    <xf numFmtId="0" fontId="36" fillId="0" borderId="0" xfId="0" applyFont="1"/>
    <xf numFmtId="4" fontId="32" fillId="0" borderId="0" xfId="0" applyNumberFormat="1" applyFont="1"/>
    <xf numFmtId="0" fontId="30" fillId="35" borderId="0" xfId="0" applyFont="1" applyFill="1" applyBorder="1" applyAlignment="1">
      <alignment horizontal="left" vertical="center" wrapText="1" indent="1"/>
    </xf>
    <xf numFmtId="4" fontId="30" fillId="35" borderId="0" xfId="0" applyNumberFormat="1" applyFont="1" applyFill="1" applyBorder="1" applyAlignment="1">
      <alignment horizontal="right" vertical="center" wrapText="1"/>
    </xf>
    <xf numFmtId="0" fontId="38" fillId="35" borderId="0" xfId="0" applyFont="1" applyFill="1" applyBorder="1" applyAlignment="1">
      <alignment horizontal="left" vertical="center" wrapText="1" indent="1"/>
    </xf>
    <xf numFmtId="4" fontId="38" fillId="35" borderId="0" xfId="0" applyNumberFormat="1" applyFont="1" applyFill="1" applyBorder="1" applyAlignment="1">
      <alignment horizontal="right" vertical="center" wrapText="1"/>
    </xf>
    <xf numFmtId="4" fontId="39" fillId="35" borderId="0" xfId="0" applyNumberFormat="1" applyFont="1" applyFill="1" applyBorder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Border="1" applyAlignment="1">
      <alignment horizontal="left" vertical="center" wrapText="1" indent="1"/>
    </xf>
    <xf numFmtId="4" fontId="26" fillId="37" borderId="0" xfId="0" applyNumberFormat="1" applyFont="1" applyFill="1" applyBorder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3" fillId="0" borderId="0" xfId="0" applyFont="1"/>
    <xf numFmtId="0" fontId="32" fillId="0" borderId="0" xfId="0" applyFont="1" applyFill="1"/>
    <xf numFmtId="4" fontId="32" fillId="0" borderId="0" xfId="0" applyNumberFormat="1" applyFont="1" applyFill="1"/>
    <xf numFmtId="0" fontId="34" fillId="35" borderId="0" xfId="0" applyFont="1" applyFill="1" applyAlignment="1">
      <alignment horizontal="center"/>
    </xf>
    <xf numFmtId="0" fontId="18" fillId="0" borderId="0" xfId="0" applyFont="1"/>
    <xf numFmtId="0" fontId="0" fillId="0" borderId="0" xfId="0" applyFont="1"/>
    <xf numFmtId="0" fontId="0" fillId="35" borderId="0" xfId="0" applyFill="1"/>
    <xf numFmtId="0" fontId="18" fillId="35" borderId="0" xfId="0" applyFont="1" applyFill="1"/>
    <xf numFmtId="164" fontId="0" fillId="35" borderId="0" xfId="0" applyNumberFormat="1" applyFill="1"/>
    <xf numFmtId="164" fontId="34" fillId="35" borderId="0" xfId="0" applyNumberFormat="1" applyFont="1" applyFill="1" applyAlignment="1">
      <alignment horizontal="center"/>
    </xf>
    <xf numFmtId="164" fontId="18" fillId="35" borderId="0" xfId="0" applyNumberFormat="1" applyFont="1" applyFill="1"/>
    <xf numFmtId="164" fontId="0" fillId="0" borderId="0" xfId="0" applyNumberFormat="1"/>
    <xf numFmtId="164" fontId="20" fillId="35" borderId="0" xfId="0" applyNumberFormat="1" applyFont="1" applyFill="1"/>
    <xf numFmtId="164" fontId="35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32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Border="1" applyAlignment="1">
      <alignment horizontal="right" vertical="center" wrapText="1"/>
    </xf>
    <xf numFmtId="164" fontId="38" fillId="35" borderId="0" xfId="0" applyNumberFormat="1" applyFont="1" applyFill="1" applyBorder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Border="1" applyAlignment="1">
      <alignment horizontal="right" vertical="center" wrapText="1"/>
    </xf>
    <xf numFmtId="164" fontId="32" fillId="0" borderId="0" xfId="0" applyNumberFormat="1" applyFont="1" applyFill="1"/>
    <xf numFmtId="164" fontId="32" fillId="0" borderId="0" xfId="0" applyNumberFormat="1" applyFont="1"/>
    <xf numFmtId="164" fontId="27" fillId="36" borderId="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0" fillId="0" borderId="0" xfId="0" applyFill="1"/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  <xf numFmtId="0" fontId="26" fillId="35" borderId="0" xfId="0" applyFont="1" applyFill="1" applyBorder="1" applyAlignment="1">
      <alignment horizontal="left" wrapText="1" indent="1"/>
    </xf>
    <xf numFmtId="4" fontId="27" fillId="36" borderId="0" xfId="0" applyNumberFormat="1" applyFont="1" applyFill="1" applyBorder="1" applyAlignment="1">
      <alignment horizontal="right" wrapText="1" indent="1"/>
    </xf>
    <xf numFmtId="164" fontId="27" fillId="36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3"/>
    </xf>
    <xf numFmtId="0" fontId="24" fillId="34" borderId="0" xfId="0" applyFont="1" applyFill="1" applyBorder="1" applyAlignment="1">
      <alignment horizontal="left" wrapText="1" indent="3"/>
    </xf>
    <xf numFmtId="4" fontId="24" fillId="34" borderId="0" xfId="0" applyNumberFormat="1" applyFont="1" applyFill="1" applyBorder="1" applyAlignment="1">
      <alignment horizontal="left" wrapText="1" indent="1"/>
    </xf>
    <xf numFmtId="164" fontId="27" fillId="36" borderId="0" xfId="0" applyNumberFormat="1" applyFont="1" applyFill="1" applyBorder="1" applyAlignment="1">
      <alignment wrapText="1"/>
    </xf>
    <xf numFmtId="0" fontId="21" fillId="34" borderId="0" xfId="0" applyFont="1" applyFill="1" applyBorder="1" applyAlignment="1">
      <alignment horizontal="left" wrapText="1" indent="2"/>
    </xf>
    <xf numFmtId="0" fontId="24" fillId="34" borderId="0" xfId="0" applyFont="1" applyFill="1" applyBorder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7" fillId="35" borderId="0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0" fontId="19" fillId="0" borderId="0" xfId="0" applyFont="1" applyBorder="1" applyAlignment="1">
      <alignment horizontal="left" indent="1"/>
    </xf>
    <xf numFmtId="0" fontId="21" fillId="33" borderId="0" xfId="0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wrapText="1"/>
    </xf>
    <xf numFmtId="0" fontId="31" fillId="35" borderId="0" xfId="42" applyFont="1" applyFill="1" applyBorder="1" applyAlignment="1">
      <alignment horizontal="right" vertical="center" wrapText="1"/>
    </xf>
    <xf numFmtId="4" fontId="31" fillId="0" borderId="0" xfId="0" applyNumberFormat="1" applyFont="1" applyFill="1" applyBorder="1" applyAlignment="1">
      <alignment wrapText="1"/>
    </xf>
    <xf numFmtId="4" fontId="31" fillId="0" borderId="0" xfId="0" applyNumberFormat="1" applyFont="1" applyFill="1" applyBorder="1" applyAlignment="1">
      <alignment horizontal="right"/>
    </xf>
    <xf numFmtId="4" fontId="31" fillId="34" borderId="0" xfId="0" applyNumberFormat="1" applyFont="1" applyFill="1" applyBorder="1" applyAlignment="1">
      <alignment wrapText="1"/>
    </xf>
    <xf numFmtId="0" fontId="31" fillId="34" borderId="0" xfId="0" applyFont="1" applyFill="1" applyBorder="1" applyAlignment="1">
      <alignment horizontal="right" wrapText="1"/>
    </xf>
    <xf numFmtId="0" fontId="19" fillId="0" borderId="0" xfId="0" applyFont="1" applyBorder="1" applyAlignment="1">
      <alignment horizontal="right" indent="1"/>
    </xf>
    <xf numFmtId="4" fontId="27" fillId="36" borderId="0" xfId="0" applyNumberFormat="1" applyFont="1" applyFill="1" applyBorder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Border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4" fontId="26" fillId="35" borderId="0" xfId="0" applyNumberFormat="1" applyFont="1" applyFill="1" applyBorder="1" applyAlignment="1">
      <alignment horizontal="right" wrapText="1" indent="1"/>
    </xf>
    <xf numFmtId="164" fontId="26" fillId="35" borderId="0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left" wrapText="1" indent="1"/>
    </xf>
    <xf numFmtId="4" fontId="21" fillId="33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5"/>
    </xf>
    <xf numFmtId="0" fontId="24" fillId="34" borderId="0" xfId="0" applyFont="1" applyFill="1" applyBorder="1" applyAlignment="1">
      <alignment horizontal="left" wrapText="1" indent="5"/>
    </xf>
    <xf numFmtId="0" fontId="26" fillId="35" borderId="10" xfId="0" applyFont="1" applyFill="1" applyBorder="1" applyAlignment="1">
      <alignment horizontal="left" wrapText="1" indent="1"/>
    </xf>
    <xf numFmtId="0" fontId="40" fillId="0" borderId="0" xfId="0" applyFont="1"/>
    <xf numFmtId="0" fontId="16" fillId="0" borderId="0" xfId="0" applyFont="1"/>
    <xf numFmtId="0" fontId="41" fillId="0" borderId="0" xfId="0" applyFont="1" applyFill="1"/>
    <xf numFmtId="0" fontId="42" fillId="0" borderId="0" xfId="0" applyFont="1" applyFill="1"/>
    <xf numFmtId="4" fontId="19" fillId="0" borderId="0" xfId="0" applyNumberFormat="1" applyFont="1" applyAlignment="1">
      <alignment horizontal="left" indent="1"/>
    </xf>
    <xf numFmtId="4" fontId="0" fillId="0" borderId="0" xfId="0" applyNumberFormat="1"/>
    <xf numFmtId="4" fontId="30" fillId="37" borderId="0" xfId="0" applyNumberFormat="1" applyFont="1" applyFill="1" applyBorder="1" applyAlignment="1">
      <alignment horizontal="right" vertical="center" wrapText="1"/>
    </xf>
    <xf numFmtId="164" fontId="30" fillId="37" borderId="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9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0" fontId="31" fillId="34" borderId="0" xfId="0" applyFont="1" applyFill="1" applyBorder="1" applyAlignment="1">
      <alignment horizontal="right" wrapText="1" indent="3"/>
    </xf>
    <xf numFmtId="0" fontId="5" fillId="0" borderId="0" xfId="0" applyFont="1"/>
    <xf numFmtId="4" fontId="25" fillId="0" borderId="0" xfId="0" applyNumberFormat="1" applyFont="1" applyAlignment="1">
      <alignment horizontal="left" indent="1"/>
    </xf>
    <xf numFmtId="0" fontId="21" fillId="0" borderId="0" xfId="0" applyFont="1" applyFill="1" applyBorder="1" applyAlignment="1">
      <alignment horizontal="left" wrapText="1" indent="1"/>
    </xf>
    <xf numFmtId="4" fontId="21" fillId="0" borderId="0" xfId="0" applyNumberFormat="1" applyFont="1" applyFill="1" applyBorder="1" applyAlignment="1">
      <alignment horizontal="right" wrapText="1" indent="1"/>
    </xf>
    <xf numFmtId="164" fontId="21" fillId="0" borderId="0" xfId="0" applyNumberFormat="1" applyFont="1" applyFill="1" applyBorder="1" applyAlignment="1">
      <alignment horizontal="right" wrapText="1" indent="1"/>
    </xf>
    <xf numFmtId="0" fontId="27" fillId="0" borderId="0" xfId="0" applyFont="1" applyFill="1" applyBorder="1" applyAlignment="1">
      <alignment horizontal="left" wrapText="1" indent="1"/>
    </xf>
    <xf numFmtId="4" fontId="27" fillId="0" borderId="0" xfId="0" applyNumberFormat="1" applyFont="1" applyFill="1" applyBorder="1" applyAlignment="1">
      <alignment horizontal="right" wrapText="1" indent="1"/>
    </xf>
    <xf numFmtId="164" fontId="27" fillId="0" borderId="0" xfId="0" applyNumberFormat="1" applyFont="1" applyFill="1" applyBorder="1" applyAlignment="1">
      <alignment horizontal="right" wrapText="1" indent="1"/>
    </xf>
    <xf numFmtId="4" fontId="26" fillId="0" borderId="0" xfId="0" applyNumberFormat="1" applyFont="1" applyFill="1" applyBorder="1" applyAlignment="1">
      <alignment horizontal="right"/>
    </xf>
    <xf numFmtId="4" fontId="30" fillId="0" borderId="0" xfId="0" applyNumberFormat="1" applyFont="1" applyFill="1" applyBorder="1" applyAlignment="1">
      <alignment horizontal="right"/>
    </xf>
    <xf numFmtId="4" fontId="27" fillId="36" borderId="0" xfId="0" applyNumberFormat="1" applyFont="1" applyFill="1" applyBorder="1" applyAlignment="1">
      <alignment horizontal="left" wrapText="1" indent="1"/>
    </xf>
    <xf numFmtId="164" fontId="25" fillId="0" borderId="0" xfId="0" applyNumberFormat="1" applyFont="1" applyAlignment="1"/>
    <xf numFmtId="164" fontId="19" fillId="0" borderId="0" xfId="0" applyNumberFormat="1" applyFont="1" applyAlignment="1"/>
    <xf numFmtId="164" fontId="21" fillId="33" borderId="0" xfId="0" applyNumberFormat="1" applyFont="1" applyFill="1" applyBorder="1" applyAlignment="1">
      <alignment horizontal="right" wrapText="1" indent="1"/>
    </xf>
    <xf numFmtId="0" fontId="0" fillId="35" borderId="0" xfId="0" applyFill="1" applyBorder="1"/>
    <xf numFmtId="0" fontId="43" fillId="35" borderId="0" xfId="0" applyFont="1" applyFill="1" applyBorder="1" applyAlignment="1">
      <alignment horizontal="right" vertical="center"/>
    </xf>
    <xf numFmtId="0" fontId="44" fillId="35" borderId="0" xfId="0" applyFont="1" applyFill="1" applyBorder="1" applyAlignment="1">
      <alignment horizontal="right" vertical="center"/>
    </xf>
    <xf numFmtId="0" fontId="43" fillId="35" borderId="0" xfId="0" applyFont="1" applyFill="1" applyAlignment="1">
      <alignment horizontal="left" vertical="center" indent="6"/>
    </xf>
    <xf numFmtId="4" fontId="26" fillId="35" borderId="11" xfId="0" applyNumberFormat="1" applyFont="1" applyFill="1" applyBorder="1" applyAlignment="1">
      <alignment horizontal="right" wrapText="1" indent="1"/>
    </xf>
    <xf numFmtId="164" fontId="26" fillId="35" borderId="11" xfId="0" applyNumberFormat="1" applyFont="1" applyFill="1" applyBorder="1" applyAlignment="1">
      <alignment horizontal="right" wrapText="1" indent="1"/>
    </xf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Border="1" applyAlignment="1">
      <alignment horizontal="left" wrapText="1" indent="3"/>
    </xf>
    <xf numFmtId="4" fontId="21" fillId="38" borderId="0" xfId="0" applyNumberFormat="1" applyFont="1" applyFill="1" applyBorder="1" applyAlignment="1">
      <alignment horizontal="right" wrapText="1" indent="1"/>
    </xf>
    <xf numFmtId="0" fontId="46" fillId="0" borderId="0" xfId="0" applyFont="1"/>
    <xf numFmtId="0" fontId="47" fillId="0" borderId="0" xfId="0" applyFont="1"/>
    <xf numFmtId="4" fontId="21" fillId="33" borderId="0" xfId="0" applyNumberFormat="1" applyFont="1" applyFill="1" applyBorder="1" applyAlignment="1">
      <alignment horizontal="left" wrapText="1" indent="1"/>
    </xf>
    <xf numFmtId="164" fontId="21" fillId="33" borderId="0" xfId="0" applyNumberFormat="1" applyFont="1" applyFill="1" applyBorder="1" applyAlignment="1">
      <alignment horizontal="left" wrapText="1" indent="1"/>
    </xf>
    <xf numFmtId="4" fontId="31" fillId="0" borderId="0" xfId="0" applyNumberFormat="1" applyFont="1" applyFill="1" applyBorder="1" applyAlignment="1"/>
    <xf numFmtId="0" fontId="24" fillId="34" borderId="0" xfId="0" applyFont="1" applyFill="1" applyBorder="1" applyAlignment="1">
      <alignment horizontal="right" wrapText="1"/>
    </xf>
    <xf numFmtId="0" fontId="19" fillId="35" borderId="0" xfId="0" applyFont="1" applyFill="1" applyAlignment="1">
      <alignment horizontal="left" indent="1"/>
    </xf>
    <xf numFmtId="4" fontId="31" fillId="35" borderId="0" xfId="0" applyNumberFormat="1" applyFont="1" applyFill="1" applyBorder="1" applyAlignment="1">
      <alignment wrapText="1"/>
    </xf>
    <xf numFmtId="0" fontId="24" fillId="34" borderId="0" xfId="0" applyFont="1" applyFill="1" applyBorder="1" applyAlignment="1">
      <alignment horizontal="right" wrapText="1" indent="1"/>
    </xf>
    <xf numFmtId="0" fontId="24" fillId="34" borderId="0" xfId="0" applyFont="1" applyFill="1" applyBorder="1" applyAlignment="1">
      <alignment horizontal="left" wrapText="1" indent="1"/>
    </xf>
    <xf numFmtId="4" fontId="19" fillId="0" borderId="0" xfId="0" applyNumberFormat="1" applyFont="1" applyAlignment="1">
      <alignment horizontal="right" indent="1"/>
    </xf>
    <xf numFmtId="4" fontId="25" fillId="0" borderId="0" xfId="0" applyNumberFormat="1" applyFont="1" applyAlignment="1">
      <alignment horizontal="right" indent="1"/>
    </xf>
    <xf numFmtId="0" fontId="24" fillId="35" borderId="0" xfId="0" applyFont="1" applyFill="1" applyBorder="1" applyAlignment="1">
      <alignment horizontal="left" wrapText="1" indent="2"/>
    </xf>
    <xf numFmtId="0" fontId="19" fillId="36" borderId="0" xfId="0" applyFont="1" applyFill="1" applyAlignment="1">
      <alignment horizontal="left" indent="1"/>
    </xf>
    <xf numFmtId="4" fontId="31" fillId="0" borderId="0" xfId="0" applyNumberFormat="1" applyFont="1"/>
    <xf numFmtId="0" fontId="24" fillId="0" borderId="0" xfId="0" applyFont="1" applyFill="1" applyBorder="1" applyAlignment="1">
      <alignment horizontal="left" wrapText="1" indent="3"/>
    </xf>
    <xf numFmtId="0" fontId="21" fillId="0" borderId="0" xfId="0" applyFont="1" applyFill="1" applyBorder="1" applyAlignment="1">
      <alignment horizontal="left" wrapText="1" indent="2"/>
    </xf>
    <xf numFmtId="0" fontId="21" fillId="0" borderId="0" xfId="0" applyFont="1" applyFill="1" applyBorder="1" applyAlignment="1">
      <alignment horizontal="left" wrapText="1" indent="3"/>
    </xf>
    <xf numFmtId="164" fontId="21" fillId="34" borderId="0" xfId="0" applyNumberFormat="1" applyFont="1" applyFill="1" applyBorder="1" applyAlignment="1">
      <alignment horizontal="left" wrapText="1" indent="1"/>
    </xf>
    <xf numFmtId="164" fontId="25" fillId="0" borderId="0" xfId="0" applyNumberFormat="1" applyFont="1" applyAlignment="1">
      <alignment horizontal="left" indent="1"/>
    </xf>
    <xf numFmtId="164" fontId="25" fillId="0" borderId="0" xfId="0" applyNumberFormat="1" applyFont="1" applyAlignment="1">
      <alignment horizontal="right" indent="1"/>
    </xf>
    <xf numFmtId="164" fontId="19" fillId="0" borderId="0" xfId="0" applyNumberFormat="1" applyFont="1" applyAlignment="1">
      <alignment horizontal="right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21" fillId="38" borderId="0" xfId="0" applyNumberFormat="1" applyFont="1" applyFill="1" applyBorder="1" applyAlignment="1">
      <alignment horizontal="right" wrapText="1" indent="1"/>
    </xf>
    <xf numFmtId="164" fontId="48" fillId="36" borderId="0" xfId="0" applyNumberFormat="1" applyFont="1" applyFill="1" applyBorder="1" applyAlignment="1">
      <alignment horizontal="right" wrapText="1" indent="1"/>
    </xf>
    <xf numFmtId="164" fontId="31" fillId="34" borderId="0" xfId="0" applyNumberFormat="1" applyFont="1" applyFill="1" applyBorder="1" applyAlignment="1">
      <alignment horizontal="right" wrapText="1" indent="1"/>
    </xf>
    <xf numFmtId="164" fontId="26" fillId="34" borderId="0" xfId="0" applyNumberFormat="1" applyFont="1" applyFill="1" applyBorder="1" applyAlignment="1">
      <alignment horizontal="right" wrapText="1" indent="1"/>
    </xf>
    <xf numFmtId="164" fontId="30" fillId="34" borderId="0" xfId="0" applyNumberFormat="1" applyFont="1" applyFill="1" applyBorder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4" fontId="24" fillId="35" borderId="0" xfId="0" applyNumberFormat="1" applyFont="1" applyFill="1" applyBorder="1" applyAlignment="1">
      <alignment horizontal="right" wrapText="1" indent="1"/>
    </xf>
    <xf numFmtId="0" fontId="49" fillId="34" borderId="0" xfId="0" applyFont="1" applyFill="1" applyBorder="1" applyAlignment="1">
      <alignment horizontal="left" wrapText="1" indent="3"/>
    </xf>
    <xf numFmtId="4" fontId="49" fillId="34" borderId="0" xfId="0" applyNumberFormat="1" applyFont="1" applyFill="1" applyBorder="1" applyAlignment="1">
      <alignment horizontal="right" wrapText="1" indent="1"/>
    </xf>
    <xf numFmtId="164" fontId="49" fillId="34" borderId="0" xfId="0" applyNumberFormat="1" applyFont="1" applyFill="1" applyBorder="1" applyAlignment="1">
      <alignment horizontal="right" wrapText="1" indent="1"/>
    </xf>
    <xf numFmtId="4" fontId="49" fillId="34" borderId="0" xfId="0" applyNumberFormat="1" applyFont="1" applyFill="1" applyBorder="1" applyAlignment="1">
      <alignment horizontal="left" wrapText="1" indent="1"/>
    </xf>
    <xf numFmtId="164" fontId="49" fillId="34" borderId="0" xfId="0" applyNumberFormat="1" applyFont="1" applyFill="1" applyBorder="1" applyAlignment="1">
      <alignment horizontal="left" wrapText="1" indent="1"/>
    </xf>
    <xf numFmtId="0" fontId="22" fillId="35" borderId="10" xfId="0" applyFont="1" applyFill="1" applyBorder="1" applyAlignment="1">
      <alignment horizontal="center" vertical="center" wrapText="1"/>
    </xf>
    <xf numFmtId="4" fontId="38" fillId="0" borderId="0" xfId="0" applyNumberFormat="1" applyFont="1" applyFill="1" applyBorder="1" applyAlignment="1">
      <alignment horizontal="right" vertical="center" wrapText="1"/>
    </xf>
    <xf numFmtId="0" fontId="38" fillId="35" borderId="0" xfId="0" applyFont="1" applyFill="1" applyAlignment="1">
      <alignment horizontal="justify" wrapText="1"/>
    </xf>
    <xf numFmtId="0" fontId="20" fillId="0" borderId="0" xfId="0" applyFont="1" applyFill="1" applyAlignment="1">
      <alignment horizontal="justify" vertical="center" wrapText="1"/>
    </xf>
    <xf numFmtId="0" fontId="34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18" fillId="0" borderId="0" xfId="0" applyFont="1" applyBorder="1" applyAlignment="1">
      <alignment horizontal="left"/>
    </xf>
    <xf numFmtId="0" fontId="20" fillId="35" borderId="0" xfId="0" applyFont="1" applyFill="1" applyAlignment="1">
      <alignment horizontal="left"/>
    </xf>
    <xf numFmtId="0" fontId="45" fillId="35" borderId="0" xfId="0" applyFont="1" applyFill="1" applyAlignment="1">
      <alignment horizontal="left"/>
    </xf>
    <xf numFmtId="0" fontId="0" fillId="35" borderId="0" xfId="0" applyFont="1" applyFill="1" applyBorder="1"/>
    <xf numFmtId="164" fontId="0" fillId="35" borderId="0" xfId="0" applyNumberFormat="1" applyFill="1" applyBorder="1"/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/>
    <cellStyle name="Normalno 3" xfId="42"/>
    <cellStyle name="Obično_B. Rn.financ." xfId="44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Normal="100" workbookViewId="0">
      <selection activeCell="H10" sqref="H10"/>
    </sheetView>
  </sheetViews>
  <sheetFormatPr defaultColWidth="8.85546875" defaultRowHeight="15.75" x14ac:dyDescent="0.25"/>
  <cols>
    <col min="1" max="1" width="70.5703125" style="16" customWidth="1"/>
    <col min="2" max="5" width="17.5703125" style="16" customWidth="1"/>
    <col min="6" max="6" width="8.7109375" style="54" bestFit="1" customWidth="1"/>
    <col min="7" max="7" width="9" style="54" customWidth="1"/>
    <col min="8" max="8" width="8.85546875" style="16"/>
    <col min="9" max="9" width="15.42578125" style="16" bestFit="1" customWidth="1"/>
    <col min="10" max="16384" width="8.85546875" style="16"/>
  </cols>
  <sheetData>
    <row r="1" spans="1:11" ht="79.150000000000006" customHeight="1" x14ac:dyDescent="0.25">
      <c r="A1" s="181" t="s">
        <v>609</v>
      </c>
      <c r="B1" s="181"/>
      <c r="C1" s="181"/>
      <c r="D1" s="181"/>
      <c r="E1" s="181"/>
      <c r="F1" s="181"/>
      <c r="G1" s="181"/>
    </row>
    <row r="2" spans="1:11" ht="19.5" x14ac:dyDescent="0.3">
      <c r="A2" s="182" t="s">
        <v>208</v>
      </c>
      <c r="B2" s="182"/>
      <c r="C2" s="182"/>
      <c r="D2" s="182"/>
      <c r="E2" s="182"/>
      <c r="F2" s="182"/>
      <c r="G2" s="182"/>
    </row>
    <row r="3" spans="1:11" ht="19.5" x14ac:dyDescent="0.3">
      <c r="A3" s="182" t="s">
        <v>550</v>
      </c>
      <c r="B3" s="182"/>
      <c r="C3" s="182"/>
      <c r="D3" s="182"/>
      <c r="E3" s="182"/>
      <c r="F3" s="182"/>
      <c r="G3" s="182"/>
    </row>
    <row r="4" spans="1:11" ht="19.149999999999999" customHeight="1" x14ac:dyDescent="0.3">
      <c r="A4" s="17"/>
      <c r="B4" s="17"/>
      <c r="C4" s="17"/>
      <c r="D4" s="17"/>
      <c r="E4" s="17"/>
      <c r="F4" s="45"/>
      <c r="G4" s="45"/>
    </row>
    <row r="5" spans="1:11" ht="19.5" x14ac:dyDescent="0.3">
      <c r="A5" s="182" t="s">
        <v>197</v>
      </c>
      <c r="B5" s="182"/>
      <c r="C5" s="182"/>
      <c r="D5" s="182"/>
      <c r="E5" s="182"/>
      <c r="F5" s="182"/>
      <c r="G5" s="182"/>
    </row>
    <row r="6" spans="1:11" x14ac:dyDescent="0.25">
      <c r="A6" s="18"/>
      <c r="B6" s="18"/>
      <c r="C6" s="18"/>
      <c r="D6" s="18"/>
      <c r="E6" s="18"/>
      <c r="F6" s="44"/>
      <c r="G6" s="44"/>
      <c r="K6" s="32"/>
    </row>
    <row r="7" spans="1:11" x14ac:dyDescent="0.25">
      <c r="A7" s="183" t="s">
        <v>198</v>
      </c>
      <c r="B7" s="183"/>
      <c r="C7" s="183"/>
      <c r="D7" s="183"/>
      <c r="E7" s="183"/>
      <c r="F7" s="183"/>
      <c r="G7" s="183"/>
    </row>
    <row r="8" spans="1:11" ht="13.9" customHeight="1" x14ac:dyDescent="0.25">
      <c r="A8" s="19"/>
      <c r="B8" s="19"/>
      <c r="C8" s="19"/>
      <c r="D8" s="19"/>
      <c r="E8" s="19"/>
      <c r="F8" s="46"/>
      <c r="G8" s="46"/>
    </row>
    <row r="9" spans="1:11" x14ac:dyDescent="0.25">
      <c r="A9" s="184" t="s">
        <v>551</v>
      </c>
      <c r="B9" s="184"/>
      <c r="C9" s="184"/>
      <c r="D9" s="184"/>
      <c r="E9" s="184"/>
      <c r="F9" s="184"/>
      <c r="G9" s="184"/>
    </row>
    <row r="10" spans="1:11" ht="9" customHeight="1" x14ac:dyDescent="0.25">
      <c r="A10" s="20"/>
      <c r="B10" s="20"/>
      <c r="C10" s="20"/>
      <c r="D10" s="20"/>
      <c r="E10" s="20"/>
      <c r="F10" s="47"/>
      <c r="G10" s="47"/>
    </row>
    <row r="11" spans="1:11" s="32" customFormat="1" ht="28.9" customHeight="1" x14ac:dyDescent="0.25">
      <c r="A11" s="31" t="s">
        <v>199</v>
      </c>
      <c r="B11" s="31" t="s">
        <v>481</v>
      </c>
      <c r="C11" s="31" t="s">
        <v>552</v>
      </c>
      <c r="D11" s="31" t="s">
        <v>553</v>
      </c>
      <c r="E11" s="31" t="s">
        <v>554</v>
      </c>
      <c r="F11" s="48" t="s">
        <v>476</v>
      </c>
      <c r="G11" s="48" t="s">
        <v>477</v>
      </c>
    </row>
    <row r="12" spans="1:11" s="21" customFormat="1" ht="8.25" customHeight="1" thickBot="1" x14ac:dyDescent="0.25">
      <c r="A12" s="117">
        <v>1</v>
      </c>
      <c r="B12" s="117">
        <v>2</v>
      </c>
      <c r="C12" s="117">
        <v>3</v>
      </c>
      <c r="D12" s="117">
        <v>4</v>
      </c>
      <c r="E12" s="117">
        <v>5</v>
      </c>
      <c r="F12" s="118" t="s">
        <v>169</v>
      </c>
      <c r="G12" s="118" t="s">
        <v>170</v>
      </c>
    </row>
    <row r="13" spans="1:11" ht="18" customHeight="1" thickTop="1" x14ac:dyDescent="0.25">
      <c r="A13" s="29" t="s">
        <v>0</v>
      </c>
      <c r="B13" s="30"/>
      <c r="C13" s="30"/>
      <c r="D13" s="30"/>
      <c r="E13" s="30"/>
      <c r="F13" s="52"/>
      <c r="G13" s="52"/>
    </row>
    <row r="14" spans="1:11" ht="18" customHeight="1" x14ac:dyDescent="0.25">
      <c r="A14" s="23" t="s">
        <v>1</v>
      </c>
      <c r="B14" s="24">
        <f>'P i R -Tablica 1.'!B11</f>
        <v>271756312.88999999</v>
      </c>
      <c r="C14" s="24">
        <f>'P i R -Tablica 1.'!C11</f>
        <v>247596117</v>
      </c>
      <c r="D14" s="24">
        <f>'P i R -Tablica 1.'!D11</f>
        <v>247596117</v>
      </c>
      <c r="E14" s="24">
        <f>'P i R -Tablica 1.'!E11</f>
        <v>252702549.12</v>
      </c>
      <c r="F14" s="49">
        <f>E14/B14*100</f>
        <v>92.988658269840286</v>
      </c>
      <c r="G14" s="49">
        <f>E14/D14*100</f>
        <v>102.06240395926727</v>
      </c>
      <c r="I14" s="22"/>
    </row>
    <row r="15" spans="1:11" ht="18" customHeight="1" x14ac:dyDescent="0.25">
      <c r="A15" s="23" t="s">
        <v>46</v>
      </c>
      <c r="B15" s="24">
        <f>'P i R -Tablica 1.'!B79</f>
        <v>29004.14</v>
      </c>
      <c r="C15" s="24">
        <f>'P i R -Tablica 1.'!C79</f>
        <v>25700</v>
      </c>
      <c r="D15" s="24">
        <f>'P i R -Tablica 1.'!D79</f>
        <v>25700</v>
      </c>
      <c r="E15" s="24">
        <f>'P i R -Tablica 1.'!E79</f>
        <v>13633.68</v>
      </c>
      <c r="F15" s="49">
        <f t="shared" ref="F15:F17" si="0">E15/B15*100</f>
        <v>47.005979146425304</v>
      </c>
      <c r="G15" s="49">
        <f t="shared" ref="G15:G17" si="1">E15/D15*100</f>
        <v>53.049338521400777</v>
      </c>
    </row>
    <row r="16" spans="1:11" ht="18" customHeight="1" x14ac:dyDescent="0.25">
      <c r="A16" s="23" t="s">
        <v>51</v>
      </c>
      <c r="B16" s="24">
        <f>'P i R -Tablica 1.'!B92</f>
        <v>179517316.38</v>
      </c>
      <c r="C16" s="24">
        <f>'P i R -Tablica 1.'!C92</f>
        <v>211497137</v>
      </c>
      <c r="D16" s="24">
        <f>'P i R -Tablica 1.'!D92</f>
        <v>211273537</v>
      </c>
      <c r="E16" s="24">
        <f>'P i R -Tablica 1.'!E92</f>
        <v>193502392.61000001</v>
      </c>
      <c r="F16" s="49">
        <f t="shared" si="0"/>
        <v>107.79037728059424</v>
      </c>
      <c r="G16" s="49">
        <f t="shared" si="1"/>
        <v>91.588561141000838</v>
      </c>
    </row>
    <row r="17" spans="1:9" ht="18" customHeight="1" x14ac:dyDescent="0.25">
      <c r="A17" s="23" t="s">
        <v>124</v>
      </c>
      <c r="B17" s="24">
        <f>'P i R -Tablica 1.'!B189</f>
        <v>66562601.920000002</v>
      </c>
      <c r="C17" s="24">
        <f>'P i R -Tablica 1.'!C189</f>
        <v>76322674</v>
      </c>
      <c r="D17" s="24">
        <f>'P i R -Tablica 1.'!D189</f>
        <v>76546274</v>
      </c>
      <c r="E17" s="24">
        <f>'P i R -Tablica 1.'!E189</f>
        <v>54316789.340000004</v>
      </c>
      <c r="F17" s="49">
        <f t="shared" si="0"/>
        <v>81.602563261096748</v>
      </c>
      <c r="G17" s="49">
        <f t="shared" si="1"/>
        <v>70.959416443966958</v>
      </c>
    </row>
    <row r="18" spans="1:9" x14ac:dyDescent="0.25">
      <c r="A18" s="105" t="s">
        <v>200</v>
      </c>
      <c r="B18" s="106">
        <f>B14+B15-B16-B17</f>
        <v>25705398.729999974</v>
      </c>
      <c r="C18" s="106">
        <f t="shared" ref="C18" si="2">C14+C15-C16-C17</f>
        <v>-40197994</v>
      </c>
      <c r="D18" s="106">
        <f>D14+D15-D16-D17</f>
        <v>-40197994</v>
      </c>
      <c r="E18" s="106">
        <f t="shared" ref="E18" si="3">E14+E15-E16-E17</f>
        <v>4897000.849999994</v>
      </c>
      <c r="F18" s="107"/>
      <c r="G18" s="107"/>
      <c r="I18" s="22"/>
    </row>
    <row r="19" spans="1:9" x14ac:dyDescent="0.25">
      <c r="A19" s="29" t="s">
        <v>150</v>
      </c>
      <c r="B19" s="103"/>
      <c r="C19" s="103"/>
      <c r="D19" s="103"/>
      <c r="E19" s="103"/>
      <c r="F19" s="104"/>
      <c r="G19" s="104"/>
    </row>
    <row r="20" spans="1:9" x14ac:dyDescent="0.25">
      <c r="A20" s="23" t="s">
        <v>151</v>
      </c>
      <c r="B20" s="24">
        <f>'Rač fin-Tablica 4.'!B7</f>
        <v>15350685.24</v>
      </c>
      <c r="C20" s="24">
        <f>'Rač fin-Tablica 4.'!C7</f>
        <v>21335153</v>
      </c>
      <c r="D20" s="24">
        <f>'Rač fin-Tablica 4.'!D7</f>
        <v>21335153</v>
      </c>
      <c r="E20" s="24">
        <f>'Rač fin-Tablica 4.'!E7</f>
        <v>10742885.199999999</v>
      </c>
      <c r="F20" s="49">
        <f t="shared" ref="F20:F21" si="4">E20/B20*100</f>
        <v>69.983098682831169</v>
      </c>
      <c r="G20" s="49">
        <f t="shared" ref="G20:G21" si="5">E20/D20*100</f>
        <v>50.352979423208254</v>
      </c>
    </row>
    <row r="21" spans="1:9" x14ac:dyDescent="0.25">
      <c r="A21" s="23" t="s">
        <v>159</v>
      </c>
      <c r="B21" s="24">
        <f>'Rač fin-Tablica 4.'!B27</f>
        <v>3533652.62</v>
      </c>
      <c r="C21" s="24">
        <f>'Rač fin-Tablica 4.'!C27</f>
        <v>11345089</v>
      </c>
      <c r="D21" s="24">
        <f>'Rač fin-Tablica 4.'!D27</f>
        <v>11345089</v>
      </c>
      <c r="E21" s="24">
        <f>'Rač fin-Tablica 4.'!E27</f>
        <v>11142773.210000001</v>
      </c>
      <c r="F21" s="49">
        <f t="shared" si="4"/>
        <v>315.33301114357982</v>
      </c>
      <c r="G21" s="49">
        <f t="shared" si="5"/>
        <v>98.216710419812486</v>
      </c>
      <c r="I21" s="22"/>
    </row>
    <row r="22" spans="1:9" x14ac:dyDescent="0.25">
      <c r="A22" s="105" t="s">
        <v>201</v>
      </c>
      <c r="B22" s="106">
        <f>B20-B21</f>
        <v>11817032.620000001</v>
      </c>
      <c r="C22" s="106">
        <f t="shared" ref="C22" si="6">C20-C21</f>
        <v>9990064</v>
      </c>
      <c r="D22" s="106">
        <f>D20-D21</f>
        <v>9990064</v>
      </c>
      <c r="E22" s="106">
        <f t="shared" ref="E22" si="7">E20-E21</f>
        <v>-399888.01000000164</v>
      </c>
      <c r="F22" s="107"/>
      <c r="G22" s="107"/>
    </row>
    <row r="23" spans="1:9" x14ac:dyDescent="0.25">
      <c r="A23" s="29" t="s">
        <v>340</v>
      </c>
      <c r="B23" s="108"/>
      <c r="C23" s="108"/>
      <c r="D23" s="108"/>
      <c r="E23" s="108"/>
      <c r="F23" s="109"/>
      <c r="G23" s="109"/>
    </row>
    <row r="24" spans="1:9" x14ac:dyDescent="0.25">
      <c r="A24" s="23" t="s">
        <v>341</v>
      </c>
      <c r="B24" s="28">
        <f>B14+B15+B20</f>
        <v>287136002.26999998</v>
      </c>
      <c r="C24" s="28">
        <f>C14+C15+C20</f>
        <v>268956970</v>
      </c>
      <c r="D24" s="28">
        <f>D14+D15+D20</f>
        <v>268956970</v>
      </c>
      <c r="E24" s="28">
        <f>E14+E15+E20</f>
        <v>263459068</v>
      </c>
      <c r="F24" s="51">
        <f t="shared" ref="F24:F25" si="8">E24/B24*100</f>
        <v>91.754104646293683</v>
      </c>
      <c r="G24" s="51">
        <f t="shared" ref="G24:G25" si="9">E24/D24*100</f>
        <v>97.955843271137383</v>
      </c>
      <c r="I24" s="22"/>
    </row>
    <row r="25" spans="1:9" x14ac:dyDescent="0.25">
      <c r="A25" s="23" t="s">
        <v>206</v>
      </c>
      <c r="B25" s="28">
        <f>B16+B17+B21</f>
        <v>249613570.92000002</v>
      </c>
      <c r="C25" s="28">
        <f>C16+C17+C21</f>
        <v>299164900</v>
      </c>
      <c r="D25" s="28">
        <f>D16+D17+D21</f>
        <v>299164900</v>
      </c>
      <c r="E25" s="28">
        <f>E16+E17+E21</f>
        <v>258961955.16000003</v>
      </c>
      <c r="F25" s="51">
        <f t="shared" si="8"/>
        <v>103.74514262407477</v>
      </c>
      <c r="G25" s="51">
        <f t="shared" si="9"/>
        <v>86.561610389454131</v>
      </c>
      <c r="I25" s="22"/>
    </row>
    <row r="26" spans="1:9" x14ac:dyDescent="0.25">
      <c r="A26" s="105" t="s">
        <v>207</v>
      </c>
      <c r="B26" s="106">
        <f>B24-B25</f>
        <v>37522431.349999964</v>
      </c>
      <c r="C26" s="106">
        <f t="shared" ref="C26:E26" si="10">C24-C25</f>
        <v>-30207930</v>
      </c>
      <c r="D26" s="106">
        <f t="shared" si="10"/>
        <v>-30207930</v>
      </c>
      <c r="E26" s="106">
        <f t="shared" si="10"/>
        <v>4497112.8399999738</v>
      </c>
      <c r="F26" s="107"/>
      <c r="G26" s="107"/>
      <c r="I26" s="22"/>
    </row>
    <row r="27" spans="1:9" ht="3.75" customHeight="1" x14ac:dyDescent="0.25">
      <c r="A27" s="23"/>
      <c r="B27" s="24"/>
      <c r="C27" s="24"/>
      <c r="D27" s="24"/>
      <c r="E27" s="24"/>
      <c r="F27" s="49"/>
      <c r="G27" s="49"/>
    </row>
    <row r="28" spans="1:9" x14ac:dyDescent="0.25">
      <c r="A28" s="25" t="s">
        <v>202</v>
      </c>
      <c r="B28" s="26"/>
      <c r="C28" s="26"/>
      <c r="D28" s="26"/>
      <c r="E28" s="26"/>
      <c r="F28" s="50"/>
      <c r="G28" s="50"/>
      <c r="I28" s="22"/>
    </row>
    <row r="29" spans="1:9" x14ac:dyDescent="0.25">
      <c r="A29" s="25" t="s">
        <v>203</v>
      </c>
      <c r="B29" s="26">
        <v>14958293.060000001</v>
      </c>
      <c r="C29" s="26"/>
      <c r="D29" s="26"/>
      <c r="E29" s="179">
        <v>50625025.450000003</v>
      </c>
      <c r="F29" s="50"/>
      <c r="G29" s="50"/>
    </row>
    <row r="30" spans="1:9" ht="1.5" customHeight="1" x14ac:dyDescent="0.25">
      <c r="A30" s="23"/>
      <c r="B30" s="27"/>
      <c r="C30" s="27"/>
      <c r="D30" s="24"/>
      <c r="E30" s="24"/>
      <c r="F30" s="49"/>
      <c r="G30" s="49"/>
    </row>
    <row r="31" spans="1:9" x14ac:dyDescent="0.25">
      <c r="A31" s="110" t="s">
        <v>343</v>
      </c>
      <c r="B31" s="111"/>
      <c r="C31" s="111"/>
      <c r="D31" s="112"/>
      <c r="E31" s="112"/>
      <c r="F31" s="113"/>
      <c r="G31" s="113"/>
    </row>
    <row r="32" spans="1:9" x14ac:dyDescent="0.25">
      <c r="A32" s="23" t="s">
        <v>204</v>
      </c>
      <c r="B32" s="24">
        <v>1690834.49</v>
      </c>
      <c r="C32" s="24">
        <v>31747319</v>
      </c>
      <c r="D32" s="24">
        <v>31747319</v>
      </c>
      <c r="E32" s="24">
        <v>0</v>
      </c>
      <c r="F32" s="49"/>
      <c r="G32" s="49"/>
      <c r="I32" s="22"/>
    </row>
    <row r="33" spans="1:9" x14ac:dyDescent="0.25">
      <c r="A33" s="23" t="s">
        <v>205</v>
      </c>
      <c r="B33" s="24">
        <v>0</v>
      </c>
      <c r="C33" s="24">
        <v>-1539389</v>
      </c>
      <c r="D33" s="24">
        <v>-1539389</v>
      </c>
      <c r="E33" s="24">
        <v>0</v>
      </c>
      <c r="F33" s="49"/>
      <c r="G33" s="49"/>
      <c r="I33" s="22"/>
    </row>
    <row r="34" spans="1:9" ht="18" customHeight="1" x14ac:dyDescent="0.25">
      <c r="A34" s="105" t="s">
        <v>411</v>
      </c>
      <c r="B34" s="106">
        <f>B32+B33</f>
        <v>1690834.49</v>
      </c>
      <c r="C34" s="106">
        <f>C32+C33</f>
        <v>30207930</v>
      </c>
      <c r="D34" s="106">
        <f>D32+D33</f>
        <v>30207930</v>
      </c>
      <c r="E34" s="106">
        <f>E32+E33</f>
        <v>0</v>
      </c>
      <c r="F34" s="107"/>
      <c r="G34" s="107"/>
      <c r="I34" s="22"/>
    </row>
    <row r="35" spans="1:9" ht="9" customHeight="1" x14ac:dyDescent="0.25"/>
    <row r="36" spans="1:9" x14ac:dyDescent="0.25">
      <c r="A36" s="114" t="s">
        <v>207</v>
      </c>
      <c r="B36" s="115">
        <f>B26+B34</f>
        <v>39213265.839999966</v>
      </c>
      <c r="C36" s="115">
        <f>C26+C34</f>
        <v>0</v>
      </c>
      <c r="D36" s="115">
        <f>D26+D34</f>
        <v>0</v>
      </c>
      <c r="E36" s="115">
        <f>E26+E34</f>
        <v>4497112.8399999738</v>
      </c>
      <c r="F36" s="116"/>
      <c r="G36" s="116"/>
      <c r="I36" s="22"/>
    </row>
    <row r="37" spans="1:9" ht="29.45" customHeight="1" x14ac:dyDescent="0.25">
      <c r="A37" s="180" t="s">
        <v>342</v>
      </c>
      <c r="B37" s="180"/>
      <c r="C37" s="180"/>
      <c r="D37" s="180"/>
      <c r="E37" s="180"/>
      <c r="F37" s="180"/>
      <c r="G37" s="180"/>
    </row>
    <row r="38" spans="1:9" s="33" customFormat="1" x14ac:dyDescent="0.25">
      <c r="F38" s="53"/>
      <c r="G38" s="53"/>
      <c r="I38" s="34"/>
    </row>
    <row r="39" spans="1:9" s="33" customFormat="1" x14ac:dyDescent="0.25">
      <c r="F39" s="53"/>
      <c r="G39" s="53"/>
    </row>
    <row r="40" spans="1:9" s="33" customFormat="1" x14ac:dyDescent="0.25">
      <c r="E40" s="34"/>
      <c r="F40" s="53"/>
      <c r="G40" s="53"/>
    </row>
    <row r="41" spans="1:9" s="33" customFormat="1" x14ac:dyDescent="0.25">
      <c r="E41" s="34"/>
      <c r="F41" s="53"/>
      <c r="G41" s="53"/>
    </row>
    <row r="42" spans="1:9" s="33" customFormat="1" x14ac:dyDescent="0.25">
      <c r="E42" s="34"/>
      <c r="F42" s="53"/>
      <c r="G42" s="53"/>
    </row>
  </sheetData>
  <mergeCells count="7">
    <mergeCell ref="A37:G37"/>
    <mergeCell ref="A1:G1"/>
    <mergeCell ref="A2:G2"/>
    <mergeCell ref="A3:G3"/>
    <mergeCell ref="A5:G5"/>
    <mergeCell ref="A7:G7"/>
    <mergeCell ref="A9:G9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showGridLines="0" topLeftCell="A34" zoomScaleNormal="100" workbookViewId="0">
      <selection activeCell="J6" sqref="J6"/>
    </sheetView>
  </sheetViews>
  <sheetFormatPr defaultColWidth="9.140625" defaultRowHeight="12.75" x14ac:dyDescent="0.2"/>
  <cols>
    <col min="1" max="1" width="84.7109375" style="1" customWidth="1"/>
    <col min="2" max="2" width="14.7109375" style="1" bestFit="1" customWidth="1"/>
    <col min="3" max="3" width="15.140625" style="1" bestFit="1" customWidth="1"/>
    <col min="4" max="4" width="15.7109375" style="1" bestFit="1" customWidth="1"/>
    <col min="5" max="5" width="14.7109375" style="1" bestFit="1" customWidth="1"/>
    <col min="6" max="6" width="10.140625" style="1" bestFit="1" customWidth="1"/>
    <col min="7" max="7" width="8.28515625" style="11" bestFit="1" customWidth="1"/>
    <col min="8" max="16384" width="9.140625" style="1"/>
  </cols>
  <sheetData>
    <row r="1" spans="1:8" s="3" customFormat="1" ht="15.75" x14ac:dyDescent="0.25">
      <c r="A1" s="185" t="s">
        <v>171</v>
      </c>
      <c r="B1" s="185"/>
      <c r="C1" s="185"/>
      <c r="D1" s="185"/>
      <c r="E1" s="185"/>
      <c r="F1" s="185"/>
      <c r="G1" s="185"/>
    </row>
    <row r="2" spans="1:8" s="3" customFormat="1" ht="5.25" customHeight="1" x14ac:dyDescent="0.25">
      <c r="A2" s="2"/>
      <c r="B2" s="2"/>
      <c r="C2" s="2"/>
      <c r="D2" s="2"/>
      <c r="E2" s="2"/>
      <c r="F2" s="2"/>
      <c r="G2" s="9"/>
    </row>
    <row r="3" spans="1:8" s="3" customFormat="1" ht="15.75" x14ac:dyDescent="0.25">
      <c r="A3" s="186" t="s">
        <v>555</v>
      </c>
      <c r="B3" s="186"/>
      <c r="C3" s="186"/>
      <c r="D3" s="186"/>
      <c r="E3" s="186"/>
      <c r="F3" s="186"/>
      <c r="G3" s="186"/>
    </row>
    <row r="4" spans="1:8" s="3" customFormat="1" ht="4.5" customHeight="1" x14ac:dyDescent="0.25">
      <c r="G4" s="10"/>
    </row>
    <row r="5" spans="1:8" s="3" customFormat="1" ht="15.75" x14ac:dyDescent="0.25">
      <c r="A5" s="72" t="s">
        <v>0</v>
      </c>
      <c r="G5" s="10"/>
    </row>
    <row r="6" spans="1:8" s="3" customFormat="1" ht="4.5" customHeight="1" x14ac:dyDescent="0.25">
      <c r="A6" s="72"/>
      <c r="G6" s="10"/>
    </row>
    <row r="7" spans="1:8" s="3" customFormat="1" ht="15.75" x14ac:dyDescent="0.25">
      <c r="A7" s="187" t="s">
        <v>172</v>
      </c>
      <c r="B7" s="187"/>
      <c r="C7" s="187"/>
      <c r="D7" s="187"/>
      <c r="E7" s="187"/>
      <c r="F7" s="187"/>
      <c r="G7" s="187"/>
    </row>
    <row r="8" spans="1:8" ht="6" customHeight="1" x14ac:dyDescent="0.2">
      <c r="A8" s="58"/>
      <c r="B8" s="58"/>
      <c r="C8" s="58"/>
      <c r="D8" s="58"/>
      <c r="E8" s="58"/>
      <c r="F8" s="58"/>
      <c r="G8" s="59"/>
    </row>
    <row r="9" spans="1:8" ht="25.5" x14ac:dyDescent="0.2">
      <c r="A9" s="71" t="s">
        <v>168</v>
      </c>
      <c r="B9" s="31" t="s">
        <v>481</v>
      </c>
      <c r="C9" s="31" t="s">
        <v>552</v>
      </c>
      <c r="D9" s="31" t="s">
        <v>553</v>
      </c>
      <c r="E9" s="31" t="s">
        <v>554</v>
      </c>
      <c r="F9" s="48" t="s">
        <v>476</v>
      </c>
      <c r="G9" s="48" t="s">
        <v>477</v>
      </c>
    </row>
    <row r="10" spans="1:8" s="4" customFormat="1" ht="11.25" customHeight="1" x14ac:dyDescent="0.2">
      <c r="A10" s="69">
        <v>1</v>
      </c>
      <c r="B10" s="69">
        <v>2</v>
      </c>
      <c r="C10" s="69">
        <v>3</v>
      </c>
      <c r="D10" s="69">
        <v>4</v>
      </c>
      <c r="E10" s="69">
        <v>5</v>
      </c>
      <c r="F10" s="69" t="s">
        <v>169</v>
      </c>
      <c r="G10" s="70" t="s">
        <v>170</v>
      </c>
    </row>
    <row r="11" spans="1:8" ht="18" customHeight="1" x14ac:dyDescent="0.2">
      <c r="A11" s="8" t="s">
        <v>1</v>
      </c>
      <c r="B11" s="61">
        <v>271756312.88999999</v>
      </c>
      <c r="C11" s="61">
        <v>247596117</v>
      </c>
      <c r="D11" s="61">
        <v>247596117</v>
      </c>
      <c r="E11" s="61">
        <v>252702549.12</v>
      </c>
      <c r="F11" s="62">
        <v>92.99</v>
      </c>
      <c r="G11" s="62">
        <v>102.06</v>
      </c>
      <c r="H11" s="101"/>
    </row>
    <row r="12" spans="1:8" x14ac:dyDescent="0.2">
      <c r="A12" s="67" t="s">
        <v>2</v>
      </c>
      <c r="B12" s="6">
        <v>96504683.819999993</v>
      </c>
      <c r="C12" s="6">
        <v>98560663</v>
      </c>
      <c r="D12" s="6">
        <v>98560663</v>
      </c>
      <c r="E12" s="6">
        <v>104143832.2</v>
      </c>
      <c r="F12" s="7">
        <v>107.92</v>
      </c>
      <c r="G12" s="7">
        <v>105.66</v>
      </c>
      <c r="H12" s="101"/>
    </row>
    <row r="13" spans="1:8" x14ac:dyDescent="0.2">
      <c r="A13" s="63" t="s">
        <v>3</v>
      </c>
      <c r="B13" s="6">
        <v>86473179.760000005</v>
      </c>
      <c r="C13" s="6">
        <v>89059663</v>
      </c>
      <c r="D13" s="6">
        <v>89059663</v>
      </c>
      <c r="E13" s="6">
        <v>93844178.219999999</v>
      </c>
      <c r="F13" s="7">
        <v>108.52</v>
      </c>
      <c r="G13" s="7">
        <v>105.37</v>
      </c>
      <c r="H13" s="101"/>
    </row>
    <row r="14" spans="1:8" x14ac:dyDescent="0.2">
      <c r="A14" s="64" t="s">
        <v>4</v>
      </c>
      <c r="B14" s="12">
        <v>94693787.040000007</v>
      </c>
      <c r="C14" s="65"/>
      <c r="D14" s="65"/>
      <c r="E14" s="12">
        <v>84291233.760000005</v>
      </c>
      <c r="F14" s="13">
        <f>E14/B14*100</f>
        <v>89.014534527375261</v>
      </c>
      <c r="G14" s="161"/>
      <c r="H14" s="101"/>
    </row>
    <row r="15" spans="1:8" x14ac:dyDescent="0.2">
      <c r="A15" s="64" t="s">
        <v>560</v>
      </c>
      <c r="B15" s="172">
        <v>0</v>
      </c>
      <c r="C15" s="65"/>
      <c r="D15" s="65"/>
      <c r="E15" s="12">
        <v>9154278.5199999996</v>
      </c>
      <c r="F15" s="13" t="s">
        <v>178</v>
      </c>
      <c r="G15" s="161"/>
      <c r="H15" s="101"/>
    </row>
    <row r="16" spans="1:8" x14ac:dyDescent="0.2">
      <c r="A16" s="64" t="s">
        <v>561</v>
      </c>
      <c r="B16" s="172">
        <v>0</v>
      </c>
      <c r="C16" s="65"/>
      <c r="D16" s="65"/>
      <c r="E16" s="12">
        <v>2980015.82</v>
      </c>
      <c r="F16" s="13" t="s">
        <v>178</v>
      </c>
      <c r="G16" s="161"/>
      <c r="H16" s="101"/>
    </row>
    <row r="17" spans="1:8" x14ac:dyDescent="0.2">
      <c r="A17" s="64" t="s">
        <v>562</v>
      </c>
      <c r="B17" s="172">
        <v>0</v>
      </c>
      <c r="C17" s="65"/>
      <c r="D17" s="65"/>
      <c r="E17" s="12">
        <v>8755222.8900000006</v>
      </c>
      <c r="F17" s="13" t="s">
        <v>178</v>
      </c>
      <c r="G17" s="161"/>
      <c r="H17" s="101"/>
    </row>
    <row r="18" spans="1:8" x14ac:dyDescent="0.2">
      <c r="A18" s="64" t="s">
        <v>563</v>
      </c>
      <c r="B18" s="172">
        <v>0</v>
      </c>
      <c r="C18" s="65"/>
      <c r="D18" s="65"/>
      <c r="E18" s="12">
        <v>4732951.72</v>
      </c>
      <c r="F18" s="13" t="s">
        <v>178</v>
      </c>
      <c r="G18" s="161"/>
      <c r="H18" s="101"/>
    </row>
    <row r="19" spans="1:8" x14ac:dyDescent="0.2">
      <c r="A19" s="64" t="s">
        <v>564</v>
      </c>
      <c r="B19" s="172">
        <v>0</v>
      </c>
      <c r="C19" s="65"/>
      <c r="D19" s="65"/>
      <c r="E19" s="12">
        <v>418895.53</v>
      </c>
      <c r="F19" s="13" t="s">
        <v>178</v>
      </c>
      <c r="G19" s="161"/>
      <c r="H19" s="101"/>
    </row>
    <row r="20" spans="1:8" x14ac:dyDescent="0.2">
      <c r="A20" s="64" t="s">
        <v>482</v>
      </c>
      <c r="B20" s="12">
        <v>-8220607.2800000003</v>
      </c>
      <c r="C20" s="65"/>
      <c r="D20" s="65"/>
      <c r="E20" s="12">
        <v>-16488420.02</v>
      </c>
      <c r="F20" s="13">
        <f>E20/B20*100</f>
        <v>200.57423324569763</v>
      </c>
      <c r="G20" s="161"/>
      <c r="H20" s="101"/>
    </row>
    <row r="21" spans="1:8" x14ac:dyDescent="0.2">
      <c r="A21" s="63" t="s">
        <v>5</v>
      </c>
      <c r="B21" s="6">
        <v>150302.19</v>
      </c>
      <c r="C21" s="6">
        <v>300000</v>
      </c>
      <c r="D21" s="6">
        <v>300000</v>
      </c>
      <c r="E21" s="6">
        <v>244112.33</v>
      </c>
      <c r="F21" s="7">
        <v>162.41</v>
      </c>
      <c r="G21" s="7">
        <v>81.37</v>
      </c>
      <c r="H21" s="101"/>
    </row>
    <row r="22" spans="1:8" x14ac:dyDescent="0.2">
      <c r="A22" s="64" t="s">
        <v>6</v>
      </c>
      <c r="B22" s="12">
        <v>150302.19</v>
      </c>
      <c r="C22" s="65"/>
      <c r="D22" s="65"/>
      <c r="E22" s="12">
        <v>244112.33</v>
      </c>
      <c r="F22" s="13">
        <v>162.41</v>
      </c>
      <c r="G22" s="161"/>
      <c r="H22" s="101"/>
    </row>
    <row r="23" spans="1:8" x14ac:dyDescent="0.2">
      <c r="A23" s="63" t="s">
        <v>7</v>
      </c>
      <c r="B23" s="6">
        <v>9881201.8699999992</v>
      </c>
      <c r="C23" s="6">
        <v>9200000</v>
      </c>
      <c r="D23" s="6">
        <v>9200000</v>
      </c>
      <c r="E23" s="6">
        <v>10055541.65</v>
      </c>
      <c r="F23" s="7">
        <v>101.76</v>
      </c>
      <c r="G23" s="7">
        <v>109.3</v>
      </c>
      <c r="H23" s="101"/>
    </row>
    <row r="24" spans="1:8" x14ac:dyDescent="0.2">
      <c r="A24" s="64" t="s">
        <v>8</v>
      </c>
      <c r="B24" s="12">
        <v>9774101.8699999992</v>
      </c>
      <c r="C24" s="65"/>
      <c r="D24" s="65"/>
      <c r="E24" s="12">
        <v>10020241.65</v>
      </c>
      <c r="F24" s="13">
        <v>102.52</v>
      </c>
      <c r="G24" s="161"/>
      <c r="H24" s="101"/>
    </row>
    <row r="25" spans="1:8" x14ac:dyDescent="0.2">
      <c r="A25" s="64" t="s">
        <v>9</v>
      </c>
      <c r="B25" s="12">
        <v>107100</v>
      </c>
      <c r="C25" s="65"/>
      <c r="D25" s="65"/>
      <c r="E25" s="12">
        <v>35300</v>
      </c>
      <c r="F25" s="13">
        <v>32.96</v>
      </c>
      <c r="G25" s="161"/>
      <c r="H25" s="101"/>
    </row>
    <row r="26" spans="1:8" x14ac:dyDescent="0.2">
      <c r="A26" s="63" t="s">
        <v>10</v>
      </c>
      <c r="B26" s="6">
        <v>0</v>
      </c>
      <c r="C26" s="6">
        <v>1000</v>
      </c>
      <c r="D26" s="6">
        <v>1000</v>
      </c>
      <c r="E26" s="6">
        <v>0</v>
      </c>
      <c r="F26" s="7">
        <v>0</v>
      </c>
      <c r="G26" s="7">
        <v>0</v>
      </c>
      <c r="H26" s="101"/>
    </row>
    <row r="27" spans="1:8" ht="17.25" customHeight="1" x14ac:dyDescent="0.2">
      <c r="A27" s="63"/>
      <c r="B27" s="6"/>
      <c r="C27" s="101"/>
      <c r="D27" s="101"/>
      <c r="E27" s="101"/>
      <c r="F27" s="56"/>
      <c r="G27" s="162"/>
      <c r="H27" s="101"/>
    </row>
    <row r="28" spans="1:8" x14ac:dyDescent="0.2">
      <c r="A28" s="67" t="s">
        <v>11</v>
      </c>
      <c r="B28" s="6">
        <v>167140318.68000001</v>
      </c>
      <c r="C28" s="6">
        <v>140152454</v>
      </c>
      <c r="D28" s="6">
        <v>140152454</v>
      </c>
      <c r="E28" s="6">
        <v>138089610.34999999</v>
      </c>
      <c r="F28" s="7">
        <v>82.62</v>
      </c>
      <c r="G28" s="7">
        <v>98.53</v>
      </c>
      <c r="H28" s="101"/>
    </row>
    <row r="29" spans="1:8" x14ac:dyDescent="0.2">
      <c r="A29" s="63" t="s">
        <v>12</v>
      </c>
      <c r="B29" s="6">
        <v>43660</v>
      </c>
      <c r="C29" s="6">
        <v>49900</v>
      </c>
      <c r="D29" s="6">
        <v>49900</v>
      </c>
      <c r="E29" s="6">
        <v>77385.009999999995</v>
      </c>
      <c r="F29" s="7">
        <v>177.24</v>
      </c>
      <c r="G29" s="7">
        <v>155.08000000000001</v>
      </c>
      <c r="H29" s="101"/>
    </row>
    <row r="30" spans="1:8" x14ac:dyDescent="0.2">
      <c r="A30" s="64" t="s">
        <v>13</v>
      </c>
      <c r="B30" s="12">
        <v>43660</v>
      </c>
      <c r="C30" s="65"/>
      <c r="D30" s="65"/>
      <c r="E30" s="12">
        <v>77385.009999999995</v>
      </c>
      <c r="F30" s="13">
        <v>177.24</v>
      </c>
      <c r="G30" s="161"/>
      <c r="H30" s="101"/>
    </row>
    <row r="31" spans="1:8" x14ac:dyDescent="0.2">
      <c r="A31" s="63" t="s">
        <v>14</v>
      </c>
      <c r="B31" s="6">
        <v>84289.69</v>
      </c>
      <c r="C31" s="6">
        <v>472327</v>
      </c>
      <c r="D31" s="6">
        <v>472327</v>
      </c>
      <c r="E31" s="6">
        <v>748121.19</v>
      </c>
      <c r="F31" s="7">
        <v>887.56</v>
      </c>
      <c r="G31" s="7">
        <v>158.38999999999999</v>
      </c>
      <c r="H31" s="101"/>
    </row>
    <row r="32" spans="1:8" x14ac:dyDescent="0.2">
      <c r="A32" s="64" t="s">
        <v>15</v>
      </c>
      <c r="B32" s="12">
        <v>84289.69</v>
      </c>
      <c r="C32" s="65"/>
      <c r="D32" s="65"/>
      <c r="E32" s="12">
        <v>597875.05000000005</v>
      </c>
      <c r="F32" s="13">
        <v>709.31</v>
      </c>
      <c r="G32" s="161"/>
      <c r="H32" s="101"/>
    </row>
    <row r="33" spans="1:8" x14ac:dyDescent="0.2">
      <c r="A33" s="158" t="s">
        <v>565</v>
      </c>
      <c r="B33" s="153">
        <v>0</v>
      </c>
      <c r="C33" s="65"/>
      <c r="D33" s="65"/>
      <c r="E33" s="12">
        <v>143824.39000000001</v>
      </c>
      <c r="F33" s="13" t="s">
        <v>178</v>
      </c>
      <c r="G33" s="161"/>
      <c r="H33" s="101"/>
    </row>
    <row r="34" spans="1:8" x14ac:dyDescent="0.2">
      <c r="A34" s="158" t="s">
        <v>566</v>
      </c>
      <c r="B34" s="153">
        <v>0</v>
      </c>
      <c r="C34" s="65"/>
      <c r="D34" s="65"/>
      <c r="E34" s="12">
        <v>6421.75</v>
      </c>
      <c r="F34" s="13" t="s">
        <v>178</v>
      </c>
      <c r="G34" s="161"/>
      <c r="H34" s="101"/>
    </row>
    <row r="35" spans="1:8" x14ac:dyDescent="0.2">
      <c r="A35" s="63" t="s">
        <v>16</v>
      </c>
      <c r="B35" s="6">
        <v>80324983.75</v>
      </c>
      <c r="C35" s="6">
        <v>57739888</v>
      </c>
      <c r="D35" s="6">
        <v>57739888</v>
      </c>
      <c r="E35" s="6">
        <v>55099220.340000004</v>
      </c>
      <c r="F35" s="7">
        <v>68.599999999999994</v>
      </c>
      <c r="G35" s="7">
        <v>95.43</v>
      </c>
      <c r="H35" s="101"/>
    </row>
    <row r="36" spans="1:8" x14ac:dyDescent="0.2">
      <c r="A36" s="64" t="s">
        <v>17</v>
      </c>
      <c r="B36" s="12">
        <v>34916685.850000001</v>
      </c>
      <c r="C36" s="65"/>
      <c r="D36" s="65"/>
      <c r="E36" s="12">
        <v>36497659.149999999</v>
      </c>
      <c r="F36" s="13">
        <v>104.53</v>
      </c>
      <c r="G36" s="161"/>
      <c r="H36" s="101"/>
    </row>
    <row r="37" spans="1:8" x14ac:dyDescent="0.2">
      <c r="A37" s="64" t="s">
        <v>18</v>
      </c>
      <c r="B37" s="12">
        <v>45408297.899999999</v>
      </c>
      <c r="C37" s="65"/>
      <c r="D37" s="65"/>
      <c r="E37" s="12">
        <v>18601561.190000001</v>
      </c>
      <c r="F37" s="13">
        <v>40.97</v>
      </c>
      <c r="G37" s="161"/>
      <c r="H37" s="101"/>
    </row>
    <row r="38" spans="1:8" x14ac:dyDescent="0.2">
      <c r="A38" s="63" t="s">
        <v>19</v>
      </c>
      <c r="B38" s="6">
        <v>180909.91</v>
      </c>
      <c r="C38" s="6">
        <v>0</v>
      </c>
      <c r="D38" s="6">
        <v>0</v>
      </c>
      <c r="E38" s="6">
        <v>0</v>
      </c>
      <c r="F38" s="7">
        <v>0</v>
      </c>
      <c r="G38" s="7">
        <v>0</v>
      </c>
      <c r="H38" s="101"/>
    </row>
    <row r="39" spans="1:8" x14ac:dyDescent="0.2">
      <c r="A39" s="64" t="s">
        <v>20</v>
      </c>
      <c r="B39" s="12">
        <v>140909.91</v>
      </c>
      <c r="C39" s="65"/>
      <c r="D39" s="65"/>
      <c r="E39" s="12">
        <v>0</v>
      </c>
      <c r="F39" s="13">
        <v>0</v>
      </c>
      <c r="G39" s="161"/>
      <c r="H39" s="101"/>
    </row>
    <row r="40" spans="1:8" x14ac:dyDescent="0.2">
      <c r="A40" s="64" t="s">
        <v>483</v>
      </c>
      <c r="B40" s="12">
        <v>40000</v>
      </c>
      <c r="C40" s="65"/>
      <c r="D40" s="65"/>
      <c r="E40" s="12">
        <v>0</v>
      </c>
      <c r="F40" s="13">
        <v>0</v>
      </c>
      <c r="G40" s="161"/>
      <c r="H40" s="101"/>
    </row>
    <row r="41" spans="1:8" x14ac:dyDescent="0.2">
      <c r="A41" s="63" t="s">
        <v>21</v>
      </c>
      <c r="B41" s="6">
        <v>71947408.900000006</v>
      </c>
      <c r="C41" s="6">
        <v>76400503</v>
      </c>
      <c r="D41" s="6">
        <v>76400503</v>
      </c>
      <c r="E41" s="6">
        <v>77996313.219999999</v>
      </c>
      <c r="F41" s="7">
        <v>108.41</v>
      </c>
      <c r="G41" s="7">
        <v>102.09</v>
      </c>
      <c r="H41" s="101"/>
    </row>
    <row r="42" spans="1:8" x14ac:dyDescent="0.2">
      <c r="A42" s="64" t="s">
        <v>22</v>
      </c>
      <c r="B42" s="12">
        <v>37913422.700000003</v>
      </c>
      <c r="C42" s="65"/>
      <c r="D42" s="65"/>
      <c r="E42" s="12">
        <v>40090847.710000001</v>
      </c>
      <c r="F42" s="13">
        <v>105.74</v>
      </c>
      <c r="G42" s="161"/>
      <c r="H42" s="101"/>
    </row>
    <row r="43" spans="1:8" x14ac:dyDescent="0.2">
      <c r="A43" s="64" t="s">
        <v>23</v>
      </c>
      <c r="B43" s="12">
        <v>34033986.200000003</v>
      </c>
      <c r="C43" s="65"/>
      <c r="D43" s="65"/>
      <c r="E43" s="12">
        <v>37905465.509999998</v>
      </c>
      <c r="F43" s="13">
        <v>111.38</v>
      </c>
      <c r="G43" s="161"/>
      <c r="H43" s="101"/>
    </row>
    <row r="44" spans="1:8" x14ac:dyDescent="0.2">
      <c r="A44" s="63" t="s">
        <v>24</v>
      </c>
      <c r="B44" s="6">
        <v>14558716.43</v>
      </c>
      <c r="C44" s="6">
        <v>5489836</v>
      </c>
      <c r="D44" s="6">
        <v>5489836</v>
      </c>
      <c r="E44" s="6">
        <v>4168570.59</v>
      </c>
      <c r="F44" s="7">
        <v>28.63</v>
      </c>
      <c r="G44" s="7">
        <v>75.930000000000007</v>
      </c>
      <c r="H44" s="101"/>
    </row>
    <row r="45" spans="1:8" x14ac:dyDescent="0.2">
      <c r="A45" s="64" t="s">
        <v>25</v>
      </c>
      <c r="B45" s="12">
        <v>8404598.0299999993</v>
      </c>
      <c r="C45" s="65"/>
      <c r="D45" s="65"/>
      <c r="E45" s="12">
        <v>3977401.59</v>
      </c>
      <c r="F45" s="13">
        <v>47.32</v>
      </c>
      <c r="G45" s="161"/>
      <c r="H45" s="101"/>
    </row>
    <row r="46" spans="1:8" x14ac:dyDescent="0.2">
      <c r="A46" s="64" t="s">
        <v>344</v>
      </c>
      <c r="B46" s="12">
        <v>6154118.4000000004</v>
      </c>
      <c r="C46" s="65"/>
      <c r="D46" s="65"/>
      <c r="E46" s="12">
        <v>191169</v>
      </c>
      <c r="F46" s="13">
        <v>3.11</v>
      </c>
      <c r="G46" s="161"/>
      <c r="H46" s="101"/>
    </row>
    <row r="47" spans="1:8" x14ac:dyDescent="0.2">
      <c r="A47" s="63" t="s">
        <v>345</v>
      </c>
      <c r="B47" s="6">
        <v>350</v>
      </c>
      <c r="C47" s="154">
        <v>0</v>
      </c>
      <c r="D47" s="154">
        <v>0</v>
      </c>
      <c r="E47" s="154">
        <v>0</v>
      </c>
      <c r="F47" s="163">
        <v>0</v>
      </c>
      <c r="G47" s="163">
        <v>0</v>
      </c>
      <c r="H47" s="101"/>
    </row>
    <row r="48" spans="1:8" x14ac:dyDescent="0.2">
      <c r="A48" s="64" t="s">
        <v>484</v>
      </c>
      <c r="B48" s="12">
        <v>350</v>
      </c>
      <c r="C48" s="101"/>
      <c r="D48" s="101"/>
      <c r="E48" s="153">
        <v>0</v>
      </c>
      <c r="F48" s="164">
        <v>0</v>
      </c>
      <c r="G48" s="162"/>
      <c r="H48" s="101"/>
    </row>
    <row r="49" spans="1:8" ht="17.25" customHeight="1" x14ac:dyDescent="0.2">
      <c r="A49" s="64"/>
      <c r="B49" s="12"/>
      <c r="C49" s="101"/>
      <c r="D49" s="101"/>
      <c r="E49" s="101"/>
      <c r="F49" s="56"/>
      <c r="G49" s="162"/>
      <c r="H49" s="101"/>
    </row>
    <row r="50" spans="1:8" x14ac:dyDescent="0.2">
      <c r="A50" s="67" t="s">
        <v>26</v>
      </c>
      <c r="B50" s="6">
        <v>2700139.16</v>
      </c>
      <c r="C50" s="6">
        <v>5817000</v>
      </c>
      <c r="D50" s="6">
        <v>5817000</v>
      </c>
      <c r="E50" s="6">
        <v>6708828.4199999999</v>
      </c>
      <c r="F50" s="7">
        <v>248.46</v>
      </c>
      <c r="G50" s="7">
        <v>115.33</v>
      </c>
      <c r="H50" s="101"/>
    </row>
    <row r="51" spans="1:8" x14ac:dyDescent="0.2">
      <c r="A51" s="63" t="s">
        <v>27</v>
      </c>
      <c r="B51" s="6">
        <v>462878.3</v>
      </c>
      <c r="C51" s="6">
        <v>4540000</v>
      </c>
      <c r="D51" s="6">
        <v>4540000</v>
      </c>
      <c r="E51" s="6">
        <v>5204805.54</v>
      </c>
      <c r="F51" s="7">
        <v>1124.44</v>
      </c>
      <c r="G51" s="7">
        <v>114.64</v>
      </c>
      <c r="H51" s="101"/>
    </row>
    <row r="52" spans="1:8" x14ac:dyDescent="0.2">
      <c r="A52" s="64" t="s">
        <v>28</v>
      </c>
      <c r="B52" s="12">
        <v>411518.12</v>
      </c>
      <c r="C52" s="65"/>
      <c r="D52" s="65"/>
      <c r="E52" s="12">
        <v>820739.9</v>
      </c>
      <c r="F52" s="13">
        <v>199.44</v>
      </c>
      <c r="G52" s="161"/>
      <c r="H52" s="101"/>
    </row>
    <row r="53" spans="1:8" x14ac:dyDescent="0.2">
      <c r="A53" s="64" t="s">
        <v>29</v>
      </c>
      <c r="B53" s="12">
        <v>51360.18</v>
      </c>
      <c r="C53" s="65"/>
      <c r="D53" s="65"/>
      <c r="E53" s="12">
        <v>30905.64</v>
      </c>
      <c r="F53" s="13">
        <v>60.17</v>
      </c>
      <c r="G53" s="161"/>
      <c r="H53" s="101"/>
    </row>
    <row r="54" spans="1:8" x14ac:dyDescent="0.2">
      <c r="A54" s="64" t="s">
        <v>30</v>
      </c>
      <c r="B54" s="12">
        <v>0</v>
      </c>
      <c r="C54" s="65"/>
      <c r="D54" s="65"/>
      <c r="E54" s="12">
        <v>353160</v>
      </c>
      <c r="F54" s="13" t="s">
        <v>178</v>
      </c>
      <c r="G54" s="161"/>
      <c r="H54" s="101"/>
    </row>
    <row r="55" spans="1:8" x14ac:dyDescent="0.2">
      <c r="A55" s="158" t="s">
        <v>567</v>
      </c>
      <c r="B55" s="12">
        <v>0</v>
      </c>
      <c r="C55" s="65"/>
      <c r="D55" s="65"/>
      <c r="E55" s="12">
        <v>4000000</v>
      </c>
      <c r="F55" s="13" t="s">
        <v>178</v>
      </c>
      <c r="G55" s="161"/>
      <c r="H55" s="101"/>
    </row>
    <row r="56" spans="1:8" x14ac:dyDescent="0.2">
      <c r="A56" s="63" t="s">
        <v>31</v>
      </c>
      <c r="B56" s="6">
        <v>2217865.81</v>
      </c>
      <c r="C56" s="6">
        <v>1267000</v>
      </c>
      <c r="D56" s="6">
        <v>1267000</v>
      </c>
      <c r="E56" s="6">
        <v>1485427.53</v>
      </c>
      <c r="F56" s="7">
        <v>66.98</v>
      </c>
      <c r="G56" s="7">
        <v>117.24</v>
      </c>
      <c r="H56" s="101"/>
    </row>
    <row r="57" spans="1:8" x14ac:dyDescent="0.2">
      <c r="A57" s="64" t="s">
        <v>32</v>
      </c>
      <c r="B57" s="12">
        <v>1562638.76</v>
      </c>
      <c r="C57" s="65"/>
      <c r="D57" s="65"/>
      <c r="E57" s="12">
        <v>835141.96</v>
      </c>
      <c r="F57" s="13">
        <v>53.44</v>
      </c>
      <c r="G57" s="161"/>
      <c r="H57" s="101"/>
    </row>
    <row r="58" spans="1:8" x14ac:dyDescent="0.2">
      <c r="A58" s="64" t="s">
        <v>33</v>
      </c>
      <c r="B58" s="12">
        <v>300212.83</v>
      </c>
      <c r="C58" s="65"/>
      <c r="D58" s="65"/>
      <c r="E58" s="12">
        <v>209997.68</v>
      </c>
      <c r="F58" s="13">
        <v>69.95</v>
      </c>
      <c r="G58" s="161"/>
      <c r="H58" s="101"/>
    </row>
    <row r="59" spans="1:8" x14ac:dyDescent="0.2">
      <c r="A59" s="64" t="s">
        <v>34</v>
      </c>
      <c r="B59" s="12">
        <v>355014.22</v>
      </c>
      <c r="C59" s="65"/>
      <c r="D59" s="65"/>
      <c r="E59" s="12">
        <v>432387.89</v>
      </c>
      <c r="F59" s="13">
        <v>121.79</v>
      </c>
      <c r="G59" s="161"/>
      <c r="H59" s="101"/>
    </row>
    <row r="60" spans="1:8" x14ac:dyDescent="0.2">
      <c r="A60" s="64" t="s">
        <v>608</v>
      </c>
      <c r="B60" s="12">
        <v>0</v>
      </c>
      <c r="C60" s="65"/>
      <c r="D60" s="65"/>
      <c r="E60" s="12">
        <v>7900</v>
      </c>
      <c r="F60" s="13" t="s">
        <v>178</v>
      </c>
      <c r="G60" s="161"/>
      <c r="H60" s="101"/>
    </row>
    <row r="61" spans="1:8" x14ac:dyDescent="0.2">
      <c r="A61" s="63" t="s">
        <v>35</v>
      </c>
      <c r="B61" s="6">
        <v>19395.05</v>
      </c>
      <c r="C61" s="6">
        <v>10000</v>
      </c>
      <c r="D61" s="6">
        <v>10000</v>
      </c>
      <c r="E61" s="6">
        <v>18595.349999999999</v>
      </c>
      <c r="F61" s="7">
        <v>95.88</v>
      </c>
      <c r="G61" s="7">
        <v>185.95</v>
      </c>
      <c r="H61" s="101"/>
    </row>
    <row r="62" spans="1:8" x14ac:dyDescent="0.2">
      <c r="A62" s="64" t="s">
        <v>36</v>
      </c>
      <c r="B62" s="12">
        <v>17400.05</v>
      </c>
      <c r="C62" s="65"/>
      <c r="D62" s="65"/>
      <c r="E62" s="12">
        <v>18595.349999999999</v>
      </c>
      <c r="F62" s="13">
        <v>106.87</v>
      </c>
      <c r="G62" s="161"/>
      <c r="H62" s="101"/>
    </row>
    <row r="63" spans="1:8" x14ac:dyDescent="0.2">
      <c r="A63" s="64" t="s">
        <v>485</v>
      </c>
      <c r="B63" s="12">
        <v>1995</v>
      </c>
      <c r="C63" s="65"/>
      <c r="D63" s="65"/>
      <c r="E63" s="12">
        <v>0</v>
      </c>
      <c r="F63" s="13">
        <v>0</v>
      </c>
      <c r="G63" s="161"/>
      <c r="H63" s="101"/>
    </row>
    <row r="64" spans="1:8" x14ac:dyDescent="0.2">
      <c r="A64" s="64"/>
      <c r="B64" s="12"/>
      <c r="C64" s="101"/>
      <c r="D64" s="101"/>
      <c r="E64" s="101"/>
      <c r="F64" s="56"/>
      <c r="G64" s="162"/>
      <c r="H64" s="101"/>
    </row>
    <row r="65" spans="1:8" x14ac:dyDescent="0.2">
      <c r="A65" s="67" t="s">
        <v>37</v>
      </c>
      <c r="B65" s="6">
        <v>5142043.2</v>
      </c>
      <c r="C65" s="6">
        <v>2925500</v>
      </c>
      <c r="D65" s="6">
        <v>2925500</v>
      </c>
      <c r="E65" s="6">
        <v>3534621.95</v>
      </c>
      <c r="F65" s="7">
        <v>68.739999999999995</v>
      </c>
      <c r="G65" s="7">
        <v>120.82</v>
      </c>
      <c r="H65" s="101"/>
    </row>
    <row r="66" spans="1:8" x14ac:dyDescent="0.2">
      <c r="A66" s="63" t="s">
        <v>38</v>
      </c>
      <c r="B66" s="6">
        <v>2372522.7200000002</v>
      </c>
      <c r="C66" s="6">
        <v>2335900</v>
      </c>
      <c r="D66" s="6">
        <v>2335900</v>
      </c>
      <c r="E66" s="6">
        <v>2839835.54</v>
      </c>
      <c r="F66" s="7">
        <v>119.7</v>
      </c>
      <c r="G66" s="7">
        <v>121.57</v>
      </c>
      <c r="H66" s="101"/>
    </row>
    <row r="67" spans="1:8" x14ac:dyDescent="0.2">
      <c r="A67" s="64" t="s">
        <v>39</v>
      </c>
      <c r="B67" s="12">
        <v>1604860.3</v>
      </c>
      <c r="C67" s="65"/>
      <c r="D67" s="65"/>
      <c r="E67" s="12">
        <v>2182028.0099999998</v>
      </c>
      <c r="F67" s="13">
        <v>135.96</v>
      </c>
      <c r="G67" s="161"/>
      <c r="H67" s="101"/>
    </row>
    <row r="68" spans="1:8" x14ac:dyDescent="0.2">
      <c r="A68" s="64" t="s">
        <v>40</v>
      </c>
      <c r="B68" s="12">
        <v>767662.42</v>
      </c>
      <c r="C68" s="65"/>
      <c r="D68" s="65"/>
      <c r="E68" s="12">
        <v>657807.53</v>
      </c>
      <c r="F68" s="13">
        <v>85.69</v>
      </c>
      <c r="G68" s="161"/>
      <c r="H68" s="101"/>
    </row>
    <row r="69" spans="1:8" x14ac:dyDescent="0.2">
      <c r="A69" s="63" t="s">
        <v>41</v>
      </c>
      <c r="B69" s="6">
        <v>2769520.48</v>
      </c>
      <c r="C69" s="6">
        <v>589600</v>
      </c>
      <c r="D69" s="6">
        <v>589600</v>
      </c>
      <c r="E69" s="6">
        <v>694786.41</v>
      </c>
      <c r="F69" s="7">
        <v>25.09</v>
      </c>
      <c r="G69" s="7">
        <v>117.84</v>
      </c>
      <c r="H69" s="101"/>
    </row>
    <row r="70" spans="1:8" x14ac:dyDescent="0.2">
      <c r="A70" s="64" t="s">
        <v>42</v>
      </c>
      <c r="B70" s="12">
        <v>2769520.48</v>
      </c>
      <c r="C70" s="65"/>
      <c r="D70" s="65"/>
      <c r="E70" s="12">
        <v>694786.41</v>
      </c>
      <c r="F70" s="13">
        <v>25.09</v>
      </c>
      <c r="G70" s="161"/>
      <c r="H70" s="101"/>
    </row>
    <row r="71" spans="1:8" x14ac:dyDescent="0.2">
      <c r="A71" s="64"/>
      <c r="B71" s="12"/>
      <c r="C71" s="101"/>
      <c r="D71" s="101"/>
      <c r="E71" s="101"/>
      <c r="F71" s="56"/>
      <c r="G71" s="162"/>
      <c r="H71" s="101"/>
    </row>
    <row r="72" spans="1:8" x14ac:dyDescent="0.2">
      <c r="A72" s="67" t="s">
        <v>43</v>
      </c>
      <c r="B72" s="6">
        <v>269128.03000000003</v>
      </c>
      <c r="C72" s="6">
        <v>140500</v>
      </c>
      <c r="D72" s="6">
        <v>140500</v>
      </c>
      <c r="E72" s="6">
        <v>225656.2</v>
      </c>
      <c r="F72" s="7">
        <v>83.85</v>
      </c>
      <c r="G72" s="7">
        <v>160.61000000000001</v>
      </c>
      <c r="H72" s="101"/>
    </row>
    <row r="73" spans="1:8" x14ac:dyDescent="0.2">
      <c r="A73" s="63" t="s">
        <v>44</v>
      </c>
      <c r="B73" s="6">
        <v>112652.7</v>
      </c>
      <c r="C73" s="6">
        <v>140500</v>
      </c>
      <c r="D73" s="6">
        <v>140500</v>
      </c>
      <c r="E73" s="6">
        <v>225656.2</v>
      </c>
      <c r="F73" s="7">
        <v>200.31</v>
      </c>
      <c r="G73" s="7">
        <v>160.61000000000001</v>
      </c>
      <c r="H73" s="101"/>
    </row>
    <row r="74" spans="1:8" x14ac:dyDescent="0.2">
      <c r="A74" s="64" t="s">
        <v>45</v>
      </c>
      <c r="B74" s="12">
        <v>112652.7</v>
      </c>
      <c r="C74" s="65"/>
      <c r="D74" s="65"/>
      <c r="E74" s="12">
        <v>225656.2</v>
      </c>
      <c r="F74" s="13">
        <v>200.31</v>
      </c>
      <c r="G74" s="161"/>
      <c r="H74" s="101"/>
    </row>
    <row r="75" spans="1:8" x14ac:dyDescent="0.2">
      <c r="A75" s="63" t="s">
        <v>486</v>
      </c>
      <c r="B75" s="6">
        <v>156475.32999999999</v>
      </c>
      <c r="C75" s="6">
        <v>0</v>
      </c>
      <c r="D75" s="6">
        <v>0</v>
      </c>
      <c r="E75" s="6">
        <v>0</v>
      </c>
      <c r="F75" s="7">
        <v>0</v>
      </c>
      <c r="G75" s="7">
        <v>0</v>
      </c>
      <c r="H75" s="101"/>
    </row>
    <row r="76" spans="1:8" x14ac:dyDescent="0.2">
      <c r="A76" s="64" t="s">
        <v>487</v>
      </c>
      <c r="B76" s="12">
        <v>156475.32999999999</v>
      </c>
      <c r="C76" s="65"/>
      <c r="D76" s="65"/>
      <c r="E76" s="12">
        <v>0</v>
      </c>
      <c r="F76" s="13">
        <v>0</v>
      </c>
      <c r="G76" s="161"/>
      <c r="H76" s="101"/>
    </row>
    <row r="77" spans="1:8" x14ac:dyDescent="0.2">
      <c r="A77" s="64"/>
      <c r="B77" s="12"/>
      <c r="C77" s="101"/>
      <c r="D77" s="101"/>
      <c r="E77" s="101"/>
      <c r="F77" s="56"/>
      <c r="G77" s="162"/>
      <c r="H77" s="101"/>
    </row>
    <row r="78" spans="1:8" x14ac:dyDescent="0.2">
      <c r="A78" s="64"/>
      <c r="B78" s="12"/>
      <c r="C78" s="101"/>
      <c r="D78" s="101"/>
      <c r="E78" s="101"/>
      <c r="F78" s="56"/>
      <c r="G78" s="162"/>
      <c r="H78" s="101"/>
    </row>
    <row r="79" spans="1:8" x14ac:dyDescent="0.2">
      <c r="A79" s="8" t="s">
        <v>46</v>
      </c>
      <c r="B79" s="61">
        <v>29004.14</v>
      </c>
      <c r="C79" s="61">
        <v>25700</v>
      </c>
      <c r="D79" s="61">
        <v>25700</v>
      </c>
      <c r="E79" s="61">
        <v>13633.68</v>
      </c>
      <c r="F79" s="62">
        <v>47.01</v>
      </c>
      <c r="G79" s="62">
        <v>53.05</v>
      </c>
      <c r="H79" s="101"/>
    </row>
    <row r="80" spans="1:8" x14ac:dyDescent="0.2">
      <c r="A80" s="67" t="s">
        <v>47</v>
      </c>
      <c r="B80" s="6">
        <v>29004.14</v>
      </c>
      <c r="C80" s="6">
        <v>10000</v>
      </c>
      <c r="D80" s="6">
        <v>10000</v>
      </c>
      <c r="E80" s="6">
        <v>5806.49</v>
      </c>
      <c r="F80" s="7">
        <v>20.02</v>
      </c>
      <c r="G80" s="7">
        <v>58.06</v>
      </c>
      <c r="H80" s="101"/>
    </row>
    <row r="81" spans="1:8" x14ac:dyDescent="0.2">
      <c r="A81" s="63" t="s">
        <v>48</v>
      </c>
      <c r="B81" s="6">
        <v>29004.14</v>
      </c>
      <c r="C81" s="6">
        <v>10000</v>
      </c>
      <c r="D81" s="6">
        <v>10000</v>
      </c>
      <c r="E81" s="6">
        <v>5806.49</v>
      </c>
      <c r="F81" s="7">
        <v>20.02</v>
      </c>
      <c r="G81" s="7">
        <v>58.06</v>
      </c>
      <c r="H81" s="101"/>
    </row>
    <row r="82" spans="1:8" x14ac:dyDescent="0.2">
      <c r="A82" s="64" t="s">
        <v>49</v>
      </c>
      <c r="B82" s="12">
        <v>29004.14</v>
      </c>
      <c r="C82" s="65"/>
      <c r="D82" s="65"/>
      <c r="E82" s="12">
        <v>5806.49</v>
      </c>
      <c r="F82" s="13">
        <v>20.02</v>
      </c>
      <c r="G82" s="161"/>
      <c r="H82" s="101"/>
    </row>
    <row r="83" spans="1:8" x14ac:dyDescent="0.2">
      <c r="A83" s="159" t="s">
        <v>568</v>
      </c>
      <c r="B83" s="6">
        <v>0</v>
      </c>
      <c r="C83" s="6">
        <v>15700</v>
      </c>
      <c r="D83" s="6">
        <v>15700</v>
      </c>
      <c r="E83" s="6">
        <v>7827.19</v>
      </c>
      <c r="F83" s="7">
        <v>0</v>
      </c>
      <c r="G83" s="7">
        <v>49.85</v>
      </c>
      <c r="H83" s="101"/>
    </row>
    <row r="84" spans="1:8" x14ac:dyDescent="0.2">
      <c r="A84" s="160" t="s">
        <v>569</v>
      </c>
      <c r="B84" s="6">
        <v>0</v>
      </c>
      <c r="C84" s="6">
        <v>15700</v>
      </c>
      <c r="D84" s="6">
        <v>15700</v>
      </c>
      <c r="E84" s="6">
        <v>7827.19</v>
      </c>
      <c r="F84" s="7">
        <v>0</v>
      </c>
      <c r="G84" s="7">
        <v>49.85</v>
      </c>
      <c r="H84" s="101"/>
    </row>
    <row r="85" spans="1:8" x14ac:dyDescent="0.2">
      <c r="A85" s="158" t="s">
        <v>570</v>
      </c>
      <c r="B85" s="12">
        <v>0</v>
      </c>
      <c r="C85" s="65"/>
      <c r="D85" s="65"/>
      <c r="E85" s="12">
        <v>6327.19</v>
      </c>
      <c r="F85" s="13" t="s">
        <v>178</v>
      </c>
      <c r="G85" s="161"/>
      <c r="H85" s="101"/>
    </row>
    <row r="86" spans="1:8" x14ac:dyDescent="0.2">
      <c r="A86" s="158" t="s">
        <v>571</v>
      </c>
      <c r="B86" s="12">
        <v>0</v>
      </c>
      <c r="C86" s="65"/>
      <c r="D86" s="65"/>
      <c r="E86" s="12">
        <v>1500</v>
      </c>
      <c r="F86" s="13" t="s">
        <v>178</v>
      </c>
      <c r="G86" s="161"/>
      <c r="H86" s="101"/>
    </row>
    <row r="87" spans="1:8" x14ac:dyDescent="0.2">
      <c r="A87" s="158"/>
      <c r="C87" s="65"/>
      <c r="D87" s="65"/>
      <c r="E87" s="12"/>
      <c r="F87" s="14"/>
      <c r="G87" s="161"/>
      <c r="H87" s="101"/>
    </row>
    <row r="88" spans="1:8" x14ac:dyDescent="0.2">
      <c r="A88" s="73" t="s">
        <v>50</v>
      </c>
      <c r="B88" s="74">
        <v>271785317.02999997</v>
      </c>
      <c r="C88" s="74">
        <v>247621817</v>
      </c>
      <c r="D88" s="74">
        <v>247621817</v>
      </c>
      <c r="E88" s="74">
        <v>252716182.80000001</v>
      </c>
      <c r="F88" s="165">
        <v>92.98</v>
      </c>
      <c r="G88" s="165">
        <v>102.06</v>
      </c>
      <c r="H88" s="101"/>
    </row>
    <row r="89" spans="1:8" x14ac:dyDescent="0.2">
      <c r="A89" s="67"/>
      <c r="B89" s="6"/>
      <c r="C89" s="101"/>
      <c r="D89" s="101"/>
      <c r="E89" s="101"/>
      <c r="F89" s="56"/>
      <c r="G89" s="162"/>
      <c r="H89" s="101"/>
    </row>
    <row r="90" spans="1:8" x14ac:dyDescent="0.2">
      <c r="A90" s="67"/>
      <c r="B90" s="6"/>
      <c r="C90" s="101"/>
      <c r="D90" s="101"/>
      <c r="E90" s="101"/>
      <c r="F90" s="56"/>
      <c r="G90" s="162"/>
      <c r="H90" s="101"/>
    </row>
    <row r="91" spans="1:8" x14ac:dyDescent="0.2">
      <c r="A91" s="67"/>
      <c r="B91" s="6"/>
      <c r="C91" s="101"/>
      <c r="D91" s="101"/>
      <c r="E91" s="101"/>
      <c r="F91" s="56"/>
      <c r="G91" s="162"/>
      <c r="H91" s="101"/>
    </row>
    <row r="92" spans="1:8" x14ac:dyDescent="0.2">
      <c r="A92" s="8" t="s">
        <v>51</v>
      </c>
      <c r="B92" s="61">
        <v>179517316.38</v>
      </c>
      <c r="C92" s="61">
        <v>211497137</v>
      </c>
      <c r="D92" s="61">
        <v>211273537</v>
      </c>
      <c r="E92" s="61">
        <v>193502392.61000001</v>
      </c>
      <c r="F92" s="62">
        <v>107.79</v>
      </c>
      <c r="G92" s="62">
        <v>91.59</v>
      </c>
      <c r="H92" s="101"/>
    </row>
    <row r="93" spans="1:8" s="5" customFormat="1" x14ac:dyDescent="0.2">
      <c r="A93" s="67" t="s">
        <v>52</v>
      </c>
      <c r="B93" s="6">
        <v>30806698.460000001</v>
      </c>
      <c r="C93" s="6">
        <v>40906155</v>
      </c>
      <c r="D93" s="6">
        <v>40906155</v>
      </c>
      <c r="E93" s="6">
        <v>37873807.740000002</v>
      </c>
      <c r="F93" s="7">
        <v>122.94</v>
      </c>
      <c r="G93" s="7">
        <v>92.59</v>
      </c>
      <c r="H93" s="101"/>
    </row>
    <row r="94" spans="1:8" s="5" customFormat="1" x14ac:dyDescent="0.2">
      <c r="A94" s="63" t="s">
        <v>53</v>
      </c>
      <c r="B94" s="6">
        <v>23189230.43</v>
      </c>
      <c r="C94" s="6">
        <v>31691805</v>
      </c>
      <c r="D94" s="6">
        <v>31691805</v>
      </c>
      <c r="E94" s="6">
        <v>29382292.809999999</v>
      </c>
      <c r="F94" s="7">
        <v>126.71</v>
      </c>
      <c r="G94" s="7">
        <v>92.71</v>
      </c>
      <c r="H94" s="101"/>
    </row>
    <row r="95" spans="1:8" s="5" customFormat="1" x14ac:dyDescent="0.2">
      <c r="A95" s="64" t="s">
        <v>54</v>
      </c>
      <c r="B95" s="12">
        <v>23088322.879999999</v>
      </c>
      <c r="C95" s="65"/>
      <c r="D95" s="65"/>
      <c r="E95" s="12">
        <v>29262838.539999999</v>
      </c>
      <c r="F95" s="13">
        <v>126.74</v>
      </c>
      <c r="G95" s="161"/>
      <c r="H95" s="101"/>
    </row>
    <row r="96" spans="1:8" x14ac:dyDescent="0.2">
      <c r="A96" s="64" t="s">
        <v>346</v>
      </c>
      <c r="B96" s="12">
        <v>100907.55</v>
      </c>
      <c r="C96" s="65"/>
      <c r="D96" s="65"/>
      <c r="E96" s="12">
        <v>119454.27</v>
      </c>
      <c r="F96" s="13">
        <v>118.38</v>
      </c>
      <c r="G96" s="161"/>
      <c r="H96" s="101"/>
    </row>
    <row r="97" spans="1:8" x14ac:dyDescent="0.2">
      <c r="A97" s="63" t="s">
        <v>55</v>
      </c>
      <c r="B97" s="6">
        <v>3812935.69</v>
      </c>
      <c r="C97" s="6">
        <v>3988750</v>
      </c>
      <c r="D97" s="6">
        <v>3988750</v>
      </c>
      <c r="E97" s="6">
        <v>3736102.28</v>
      </c>
      <c r="F97" s="7">
        <v>97.98</v>
      </c>
      <c r="G97" s="7">
        <v>93.67</v>
      </c>
      <c r="H97" s="101"/>
    </row>
    <row r="98" spans="1:8" x14ac:dyDescent="0.2">
      <c r="A98" s="64" t="s">
        <v>56</v>
      </c>
      <c r="B98" s="12">
        <v>3812935.69</v>
      </c>
      <c r="C98" s="65"/>
      <c r="D98" s="65"/>
      <c r="E98" s="12">
        <v>3736102.28</v>
      </c>
      <c r="F98" s="13">
        <v>97.98</v>
      </c>
      <c r="G98" s="161"/>
      <c r="H98" s="101"/>
    </row>
    <row r="99" spans="1:8" x14ac:dyDescent="0.2">
      <c r="A99" s="63" t="s">
        <v>57</v>
      </c>
      <c r="B99" s="6">
        <v>3804532.34</v>
      </c>
      <c r="C99" s="6">
        <v>5225600</v>
      </c>
      <c r="D99" s="6">
        <v>5225600</v>
      </c>
      <c r="E99" s="6">
        <v>4755412.6500000004</v>
      </c>
      <c r="F99" s="7">
        <v>124.99</v>
      </c>
      <c r="G99" s="7">
        <v>91</v>
      </c>
      <c r="H99" s="101"/>
    </row>
    <row r="100" spans="1:8" x14ac:dyDescent="0.2">
      <c r="A100" s="64" t="s">
        <v>347</v>
      </c>
      <c r="B100" s="12">
        <v>5795.72</v>
      </c>
      <c r="C100" s="65"/>
      <c r="D100" s="65"/>
      <c r="E100" s="12">
        <v>228844.83</v>
      </c>
      <c r="F100" s="13">
        <v>3948.51</v>
      </c>
      <c r="G100" s="161"/>
      <c r="H100" s="101"/>
    </row>
    <row r="101" spans="1:8" x14ac:dyDescent="0.2">
      <c r="A101" s="64" t="s">
        <v>58</v>
      </c>
      <c r="B101" s="12">
        <v>3798736.62</v>
      </c>
      <c r="C101" s="65"/>
      <c r="D101" s="65"/>
      <c r="E101" s="12">
        <v>4526567.82</v>
      </c>
      <c r="F101" s="13">
        <v>119.16</v>
      </c>
      <c r="G101" s="161"/>
      <c r="H101" s="101"/>
    </row>
    <row r="102" spans="1:8" x14ac:dyDescent="0.2">
      <c r="A102" s="64"/>
      <c r="B102" s="65"/>
      <c r="C102" s="101"/>
      <c r="D102" s="101"/>
      <c r="E102" s="101"/>
      <c r="F102" s="56"/>
      <c r="G102" s="162"/>
      <c r="H102" s="101"/>
    </row>
    <row r="103" spans="1:8" x14ac:dyDescent="0.2">
      <c r="A103" s="67" t="s">
        <v>59</v>
      </c>
      <c r="B103" s="6">
        <v>102546779.95</v>
      </c>
      <c r="C103" s="6">
        <v>116540828</v>
      </c>
      <c r="D103" s="6">
        <v>116426228</v>
      </c>
      <c r="E103" s="6">
        <v>107458323.15000001</v>
      </c>
      <c r="F103" s="7">
        <v>104.79</v>
      </c>
      <c r="G103" s="7">
        <v>92.3</v>
      </c>
      <c r="H103" s="101"/>
    </row>
    <row r="104" spans="1:8" x14ac:dyDescent="0.2">
      <c r="A104" s="63" t="s">
        <v>60</v>
      </c>
      <c r="B104" s="6">
        <v>8462081.3300000001</v>
      </c>
      <c r="C104" s="6">
        <v>10089826</v>
      </c>
      <c r="D104" s="6">
        <v>10089826</v>
      </c>
      <c r="E104" s="6">
        <v>8660607.75</v>
      </c>
      <c r="F104" s="7">
        <v>102.35</v>
      </c>
      <c r="G104" s="7">
        <v>85.84</v>
      </c>
      <c r="H104" s="101"/>
    </row>
    <row r="105" spans="1:8" x14ac:dyDescent="0.2">
      <c r="A105" s="64" t="s">
        <v>61</v>
      </c>
      <c r="B105" s="12">
        <v>927295.62</v>
      </c>
      <c r="C105" s="65"/>
      <c r="D105" s="65"/>
      <c r="E105" s="12">
        <v>845462.59</v>
      </c>
      <c r="F105" s="13">
        <v>91.18</v>
      </c>
      <c r="G105" s="161"/>
      <c r="H105" s="101"/>
    </row>
    <row r="106" spans="1:8" x14ac:dyDescent="0.2">
      <c r="A106" s="64" t="s">
        <v>62</v>
      </c>
      <c r="B106" s="12">
        <v>6721295.9299999997</v>
      </c>
      <c r="C106" s="65"/>
      <c r="D106" s="65"/>
      <c r="E106" s="12">
        <v>7115963.1399999997</v>
      </c>
      <c r="F106" s="13">
        <v>105.87</v>
      </c>
      <c r="G106" s="161"/>
      <c r="H106" s="101"/>
    </row>
    <row r="107" spans="1:8" x14ac:dyDescent="0.2">
      <c r="A107" s="64" t="s">
        <v>63</v>
      </c>
      <c r="B107" s="12">
        <v>586301.19999999995</v>
      </c>
      <c r="C107" s="65"/>
      <c r="D107" s="65"/>
      <c r="E107" s="12">
        <v>513046.42</v>
      </c>
      <c r="F107" s="13">
        <v>87.51</v>
      </c>
      <c r="G107" s="161"/>
      <c r="H107" s="101"/>
    </row>
    <row r="108" spans="1:8" x14ac:dyDescent="0.2">
      <c r="A108" s="64" t="s">
        <v>64</v>
      </c>
      <c r="B108" s="12">
        <v>227188.58</v>
      </c>
      <c r="C108" s="65"/>
      <c r="D108" s="65"/>
      <c r="E108" s="12">
        <v>186135.6</v>
      </c>
      <c r="F108" s="13">
        <v>81.93</v>
      </c>
      <c r="G108" s="161"/>
      <c r="H108" s="101"/>
    </row>
    <row r="109" spans="1:8" x14ac:dyDescent="0.2">
      <c r="A109" s="63" t="s">
        <v>65</v>
      </c>
      <c r="B109" s="6">
        <v>23113156.109999999</v>
      </c>
      <c r="C109" s="6">
        <v>24121863</v>
      </c>
      <c r="D109" s="6">
        <v>24068363</v>
      </c>
      <c r="E109" s="6">
        <v>21142041.82</v>
      </c>
      <c r="F109" s="7">
        <v>91.47</v>
      </c>
      <c r="G109" s="7">
        <v>87.84</v>
      </c>
      <c r="H109" s="101"/>
    </row>
    <row r="110" spans="1:8" x14ac:dyDescent="0.2">
      <c r="A110" s="64" t="s">
        <v>66</v>
      </c>
      <c r="B110" s="12">
        <v>5391670.8600000003</v>
      </c>
      <c r="C110" s="65"/>
      <c r="D110" s="65"/>
      <c r="E110" s="12">
        <v>4712234.03</v>
      </c>
      <c r="F110" s="13">
        <v>87.4</v>
      </c>
      <c r="G110" s="161"/>
      <c r="H110" s="101"/>
    </row>
    <row r="111" spans="1:8" x14ac:dyDescent="0.2">
      <c r="A111" s="64" t="s">
        <v>67</v>
      </c>
      <c r="B111" s="12">
        <v>5327859.1399999997</v>
      </c>
      <c r="C111" s="65"/>
      <c r="D111" s="65"/>
      <c r="E111" s="12">
        <v>4640089.4800000004</v>
      </c>
      <c r="F111" s="13">
        <v>87.09</v>
      </c>
      <c r="G111" s="161"/>
      <c r="H111" s="101"/>
    </row>
    <row r="112" spans="1:8" x14ac:dyDescent="0.2">
      <c r="A112" s="64" t="s">
        <v>68</v>
      </c>
      <c r="B112" s="12">
        <v>10073393.82</v>
      </c>
      <c r="C112" s="65"/>
      <c r="D112" s="65"/>
      <c r="E112" s="12">
        <v>9323071.4000000004</v>
      </c>
      <c r="F112" s="13">
        <v>92.55</v>
      </c>
      <c r="G112" s="161"/>
      <c r="H112" s="101"/>
    </row>
    <row r="113" spans="1:8" x14ac:dyDescent="0.2">
      <c r="A113" s="64" t="s">
        <v>69</v>
      </c>
      <c r="B113" s="12">
        <v>1553232.03</v>
      </c>
      <c r="C113" s="65"/>
      <c r="D113" s="65"/>
      <c r="E113" s="12">
        <v>1594106.94</v>
      </c>
      <c r="F113" s="13">
        <v>102.63</v>
      </c>
      <c r="G113" s="161"/>
      <c r="H113" s="101"/>
    </row>
    <row r="114" spans="1:8" x14ac:dyDescent="0.2">
      <c r="A114" s="64" t="s">
        <v>70</v>
      </c>
      <c r="B114" s="12">
        <v>539061.81000000006</v>
      </c>
      <c r="C114" s="65"/>
      <c r="D114" s="65"/>
      <c r="E114" s="12">
        <v>664932.46</v>
      </c>
      <c r="F114" s="13">
        <v>123.35</v>
      </c>
      <c r="G114" s="161"/>
      <c r="H114" s="101"/>
    </row>
    <row r="115" spans="1:8" x14ac:dyDescent="0.2">
      <c r="A115" s="64" t="s">
        <v>71</v>
      </c>
      <c r="B115" s="12">
        <v>227938.45</v>
      </c>
      <c r="C115" s="65"/>
      <c r="D115" s="65"/>
      <c r="E115" s="12">
        <v>207607.51</v>
      </c>
      <c r="F115" s="13">
        <v>91.08</v>
      </c>
      <c r="G115" s="161"/>
      <c r="H115" s="101"/>
    </row>
    <row r="116" spans="1:8" x14ac:dyDescent="0.2">
      <c r="A116" s="63" t="s">
        <v>72</v>
      </c>
      <c r="B116" s="6">
        <v>66970768.740000002</v>
      </c>
      <c r="C116" s="6">
        <v>72243947</v>
      </c>
      <c r="D116" s="6">
        <v>72182847</v>
      </c>
      <c r="E116" s="6">
        <v>69323381.900000006</v>
      </c>
      <c r="F116" s="7">
        <v>103.51</v>
      </c>
      <c r="G116" s="7">
        <v>96.04</v>
      </c>
      <c r="H116" s="101"/>
    </row>
    <row r="117" spans="1:8" x14ac:dyDescent="0.2">
      <c r="A117" s="64" t="s">
        <v>73</v>
      </c>
      <c r="B117" s="12">
        <v>8517431.0999999996</v>
      </c>
      <c r="C117" s="65"/>
      <c r="D117" s="65"/>
      <c r="E117" s="12">
        <v>9257678.5700000003</v>
      </c>
      <c r="F117" s="13">
        <v>108.69</v>
      </c>
      <c r="G117" s="161"/>
      <c r="H117" s="101"/>
    </row>
    <row r="118" spans="1:8" x14ac:dyDescent="0.2">
      <c r="A118" s="64" t="s">
        <v>74</v>
      </c>
      <c r="B118" s="12">
        <v>7336350.3899999997</v>
      </c>
      <c r="C118" s="65"/>
      <c r="D118" s="65"/>
      <c r="E118" s="12">
        <v>6280784.0499999998</v>
      </c>
      <c r="F118" s="13">
        <v>85.61</v>
      </c>
      <c r="G118" s="161"/>
      <c r="H118" s="101"/>
    </row>
    <row r="119" spans="1:8" x14ac:dyDescent="0.2">
      <c r="A119" s="64" t="s">
        <v>75</v>
      </c>
      <c r="B119" s="12">
        <v>1827367.7</v>
      </c>
      <c r="C119" s="65"/>
      <c r="D119" s="65"/>
      <c r="E119" s="12">
        <v>1756514.92</v>
      </c>
      <c r="F119" s="13">
        <v>96.12</v>
      </c>
      <c r="G119" s="161"/>
      <c r="H119" s="101"/>
    </row>
    <row r="120" spans="1:8" x14ac:dyDescent="0.2">
      <c r="A120" s="64" t="s">
        <v>76</v>
      </c>
      <c r="B120" s="12">
        <v>3270357.74</v>
      </c>
      <c r="C120" s="65"/>
      <c r="D120" s="65"/>
      <c r="E120" s="12">
        <v>2822796.95</v>
      </c>
      <c r="F120" s="13">
        <v>86.31</v>
      </c>
      <c r="G120" s="161"/>
      <c r="H120" s="101"/>
    </row>
    <row r="121" spans="1:8" x14ac:dyDescent="0.2">
      <c r="A121" s="64" t="s">
        <v>77</v>
      </c>
      <c r="B121" s="12">
        <v>29646547.32</v>
      </c>
      <c r="C121" s="65"/>
      <c r="D121" s="65"/>
      <c r="E121" s="12">
        <v>30395169.48</v>
      </c>
      <c r="F121" s="13">
        <v>102.53</v>
      </c>
      <c r="G121" s="161"/>
      <c r="H121" s="101"/>
    </row>
    <row r="122" spans="1:8" x14ac:dyDescent="0.2">
      <c r="A122" s="64" t="s">
        <v>78</v>
      </c>
      <c r="B122" s="12">
        <v>2395387.87</v>
      </c>
      <c r="C122" s="65"/>
      <c r="D122" s="65"/>
      <c r="E122" s="12">
        <v>2371380.3199999998</v>
      </c>
      <c r="F122" s="13">
        <v>99</v>
      </c>
      <c r="G122" s="161"/>
      <c r="H122" s="101"/>
    </row>
    <row r="123" spans="1:8" x14ac:dyDescent="0.2">
      <c r="A123" s="64" t="s">
        <v>79</v>
      </c>
      <c r="B123" s="12">
        <v>6445424.3799999999</v>
      </c>
      <c r="C123" s="65"/>
      <c r="D123" s="65"/>
      <c r="E123" s="12">
        <v>8406938.2200000007</v>
      </c>
      <c r="F123" s="13">
        <v>130.43</v>
      </c>
      <c r="G123" s="161"/>
      <c r="H123" s="101"/>
    </row>
    <row r="124" spans="1:8" x14ac:dyDescent="0.2">
      <c r="A124" s="64" t="s">
        <v>80</v>
      </c>
      <c r="B124" s="12">
        <v>1835113.89</v>
      </c>
      <c r="C124" s="65"/>
      <c r="D124" s="65"/>
      <c r="E124" s="12">
        <v>1639683.12</v>
      </c>
      <c r="F124" s="13">
        <v>89.35</v>
      </c>
      <c r="G124" s="161"/>
      <c r="H124" s="101"/>
    </row>
    <row r="125" spans="1:8" x14ac:dyDescent="0.2">
      <c r="A125" s="64" t="s">
        <v>81</v>
      </c>
      <c r="B125" s="12">
        <v>5696788.3499999996</v>
      </c>
      <c r="C125" s="65"/>
      <c r="D125" s="65"/>
      <c r="E125" s="12">
        <v>6392436.2699999996</v>
      </c>
      <c r="F125" s="13">
        <v>112.21</v>
      </c>
      <c r="G125" s="161"/>
      <c r="H125" s="101"/>
    </row>
    <row r="126" spans="1:8" x14ac:dyDescent="0.2">
      <c r="A126" s="63" t="s">
        <v>82</v>
      </c>
      <c r="B126" s="6">
        <v>40880.58</v>
      </c>
      <c r="C126" s="6">
        <v>192548</v>
      </c>
      <c r="D126" s="6">
        <v>192548</v>
      </c>
      <c r="E126" s="6">
        <v>2224</v>
      </c>
      <c r="F126" s="7">
        <v>5.44</v>
      </c>
      <c r="G126" s="7">
        <v>1.1599999999999999</v>
      </c>
      <c r="H126" s="101"/>
    </row>
    <row r="127" spans="1:8" x14ac:dyDescent="0.2">
      <c r="A127" s="64" t="s">
        <v>83</v>
      </c>
      <c r="B127" s="12">
        <v>40880.58</v>
      </c>
      <c r="C127" s="65"/>
      <c r="D127" s="65"/>
      <c r="E127" s="12">
        <v>2224</v>
      </c>
      <c r="F127" s="13">
        <v>5.44</v>
      </c>
      <c r="G127" s="161"/>
      <c r="H127" s="101"/>
    </row>
    <row r="128" spans="1:8" x14ac:dyDescent="0.2">
      <c r="A128" s="63" t="s">
        <v>84</v>
      </c>
      <c r="B128" s="6">
        <v>3959893.19</v>
      </c>
      <c r="C128" s="6">
        <v>9892644</v>
      </c>
      <c r="D128" s="6">
        <v>9892644</v>
      </c>
      <c r="E128" s="6">
        <v>8330067.6799999997</v>
      </c>
      <c r="F128" s="7">
        <v>210.36</v>
      </c>
      <c r="G128" s="7">
        <v>84.2</v>
      </c>
      <c r="H128" s="101"/>
    </row>
    <row r="129" spans="1:8" x14ac:dyDescent="0.2">
      <c r="A129" s="64" t="s">
        <v>85</v>
      </c>
      <c r="B129" s="12">
        <v>1569300.92</v>
      </c>
      <c r="C129" s="65"/>
      <c r="D129" s="65"/>
      <c r="E129" s="12">
        <v>5996117.4900000002</v>
      </c>
      <c r="F129" s="13">
        <v>382.09</v>
      </c>
      <c r="G129" s="161"/>
      <c r="H129" s="101"/>
    </row>
    <row r="130" spans="1:8" x14ac:dyDescent="0.2">
      <c r="A130" s="64" t="s">
        <v>86</v>
      </c>
      <c r="B130" s="12">
        <v>531674.94999999995</v>
      </c>
      <c r="C130" s="65"/>
      <c r="D130" s="65"/>
      <c r="E130" s="12">
        <v>502692.53</v>
      </c>
      <c r="F130" s="13">
        <v>94.55</v>
      </c>
      <c r="G130" s="161"/>
      <c r="H130" s="101"/>
    </row>
    <row r="131" spans="1:8" x14ac:dyDescent="0.2">
      <c r="A131" s="64" t="s">
        <v>87</v>
      </c>
      <c r="B131" s="12">
        <v>544117.42000000004</v>
      </c>
      <c r="C131" s="65"/>
      <c r="D131" s="65"/>
      <c r="E131" s="12">
        <v>622743.88</v>
      </c>
      <c r="F131" s="13">
        <v>114.45</v>
      </c>
      <c r="G131" s="161"/>
      <c r="H131" s="101"/>
    </row>
    <row r="132" spans="1:8" x14ac:dyDescent="0.2">
      <c r="A132" s="64" t="s">
        <v>88</v>
      </c>
      <c r="B132" s="12">
        <v>269060.64</v>
      </c>
      <c r="C132" s="65"/>
      <c r="D132" s="65"/>
      <c r="E132" s="12">
        <v>276068.23</v>
      </c>
      <c r="F132" s="13">
        <v>102.6</v>
      </c>
      <c r="G132" s="161"/>
      <c r="H132" s="101"/>
    </row>
    <row r="133" spans="1:8" x14ac:dyDescent="0.2">
      <c r="A133" s="64" t="s">
        <v>89</v>
      </c>
      <c r="B133" s="12">
        <v>161628.29</v>
      </c>
      <c r="C133" s="65"/>
      <c r="D133" s="65"/>
      <c r="E133" s="12">
        <v>158284.56</v>
      </c>
      <c r="F133" s="13">
        <v>97.93</v>
      </c>
      <c r="G133" s="161"/>
      <c r="H133" s="101"/>
    </row>
    <row r="134" spans="1:8" x14ac:dyDescent="0.2">
      <c r="A134" s="64" t="s">
        <v>90</v>
      </c>
      <c r="B134" s="12">
        <v>3036.24</v>
      </c>
      <c r="C134" s="65"/>
      <c r="D134" s="65"/>
      <c r="E134" s="12">
        <v>0</v>
      </c>
      <c r="F134" s="13">
        <v>0</v>
      </c>
      <c r="G134" s="161"/>
      <c r="H134" s="101"/>
    </row>
    <row r="135" spans="1:8" x14ac:dyDescent="0.2">
      <c r="A135" s="64" t="s">
        <v>91</v>
      </c>
      <c r="B135" s="12">
        <v>881074.73</v>
      </c>
      <c r="C135" s="65"/>
      <c r="D135" s="65"/>
      <c r="E135" s="12">
        <v>774160.99</v>
      </c>
      <c r="F135" s="13">
        <v>87.87</v>
      </c>
      <c r="G135" s="161"/>
      <c r="H135" s="101"/>
    </row>
    <row r="136" spans="1:8" x14ac:dyDescent="0.2">
      <c r="A136" s="64"/>
      <c r="B136" s="12"/>
      <c r="C136" s="101"/>
      <c r="D136" s="101"/>
      <c r="E136" s="101"/>
      <c r="F136" s="56"/>
      <c r="G136" s="162"/>
      <c r="H136" s="101"/>
    </row>
    <row r="137" spans="1:8" x14ac:dyDescent="0.2">
      <c r="A137" s="67" t="s">
        <v>92</v>
      </c>
      <c r="B137" s="6">
        <v>542034.93999999994</v>
      </c>
      <c r="C137" s="6">
        <v>924900</v>
      </c>
      <c r="D137" s="6">
        <v>924900</v>
      </c>
      <c r="E137" s="6">
        <v>860973.56</v>
      </c>
      <c r="F137" s="7">
        <v>158.84</v>
      </c>
      <c r="G137" s="7">
        <v>93.09</v>
      </c>
      <c r="H137" s="101"/>
    </row>
    <row r="138" spans="1:8" x14ac:dyDescent="0.2">
      <c r="A138" s="63" t="s">
        <v>93</v>
      </c>
      <c r="B138" s="6">
        <v>104036.61</v>
      </c>
      <c r="C138" s="6">
        <v>443300</v>
      </c>
      <c r="D138" s="6">
        <v>443300</v>
      </c>
      <c r="E138" s="6">
        <v>417213.26</v>
      </c>
      <c r="F138" s="7">
        <v>401.03</v>
      </c>
      <c r="G138" s="7">
        <v>94.12</v>
      </c>
      <c r="H138" s="101"/>
    </row>
    <row r="139" spans="1:8" x14ac:dyDescent="0.2">
      <c r="A139" s="64" t="s">
        <v>492</v>
      </c>
      <c r="B139" s="12">
        <v>57255.11</v>
      </c>
      <c r="C139" s="65"/>
      <c r="D139" s="65"/>
      <c r="E139" s="12">
        <v>149403.01999999999</v>
      </c>
      <c r="F139" s="13">
        <v>260.94</v>
      </c>
      <c r="G139" s="161"/>
      <c r="H139" s="101"/>
    </row>
    <row r="140" spans="1:8" x14ac:dyDescent="0.2">
      <c r="A140" s="64" t="s">
        <v>173</v>
      </c>
      <c r="B140" s="12">
        <v>46781.5</v>
      </c>
      <c r="C140" s="65"/>
      <c r="D140" s="65"/>
      <c r="E140" s="12">
        <v>267810.24</v>
      </c>
      <c r="F140" s="13">
        <v>572.47</v>
      </c>
      <c r="G140" s="161"/>
      <c r="H140" s="101"/>
    </row>
    <row r="141" spans="1:8" ht="15.75" customHeight="1" x14ac:dyDescent="0.2">
      <c r="A141" s="63" t="s">
        <v>94</v>
      </c>
      <c r="B141" s="6">
        <v>437998.33</v>
      </c>
      <c r="C141" s="6">
        <v>481600</v>
      </c>
      <c r="D141" s="6">
        <v>481600</v>
      </c>
      <c r="E141" s="6">
        <v>443760.3</v>
      </c>
      <c r="F141" s="7">
        <v>101.32</v>
      </c>
      <c r="G141" s="7">
        <v>92.14</v>
      </c>
      <c r="H141" s="101"/>
    </row>
    <row r="142" spans="1:8" x14ac:dyDescent="0.2">
      <c r="A142" s="64" t="s">
        <v>95</v>
      </c>
      <c r="B142" s="12">
        <v>378156.13</v>
      </c>
      <c r="C142" s="65"/>
      <c r="D142" s="65"/>
      <c r="E142" s="12">
        <v>409213.97</v>
      </c>
      <c r="F142" s="13">
        <v>108.21</v>
      </c>
      <c r="G142" s="161"/>
      <c r="H142" s="101"/>
    </row>
    <row r="143" spans="1:8" x14ac:dyDescent="0.2">
      <c r="A143" s="64" t="s">
        <v>96</v>
      </c>
      <c r="B143" s="12">
        <v>1318.9</v>
      </c>
      <c r="C143" s="65"/>
      <c r="D143" s="65"/>
      <c r="E143" s="12">
        <v>6823.22</v>
      </c>
      <c r="F143" s="13">
        <v>517.34</v>
      </c>
      <c r="G143" s="161"/>
      <c r="H143" s="101"/>
    </row>
    <row r="144" spans="1:8" x14ac:dyDescent="0.2">
      <c r="A144" s="64" t="s">
        <v>97</v>
      </c>
      <c r="B144" s="12">
        <v>33911.64</v>
      </c>
      <c r="C144" s="65"/>
      <c r="D144" s="65"/>
      <c r="E144" s="12">
        <v>11063.14</v>
      </c>
      <c r="F144" s="13">
        <v>32.619999999999997</v>
      </c>
      <c r="G144" s="161"/>
      <c r="H144" s="101"/>
    </row>
    <row r="145" spans="1:8" x14ac:dyDescent="0.2">
      <c r="A145" s="64" t="s">
        <v>98</v>
      </c>
      <c r="B145" s="12">
        <v>24611.66</v>
      </c>
      <c r="C145" s="65"/>
      <c r="D145" s="65"/>
      <c r="E145" s="12">
        <v>16659.97</v>
      </c>
      <c r="F145" s="13">
        <v>67.69</v>
      </c>
      <c r="G145" s="161"/>
      <c r="H145" s="101"/>
    </row>
    <row r="146" spans="1:8" x14ac:dyDescent="0.2">
      <c r="A146" s="64"/>
      <c r="B146" s="12"/>
      <c r="C146" s="101"/>
      <c r="D146" s="101"/>
      <c r="E146" s="101"/>
      <c r="F146" s="56"/>
      <c r="G146" s="162"/>
      <c r="H146" s="101"/>
    </row>
    <row r="147" spans="1:8" x14ac:dyDescent="0.2">
      <c r="A147" s="67" t="s">
        <v>99</v>
      </c>
      <c r="B147" s="6">
        <v>7841576.5499999998</v>
      </c>
      <c r="C147" s="6">
        <v>6197500</v>
      </c>
      <c r="D147" s="6">
        <v>6197500</v>
      </c>
      <c r="E147" s="6">
        <v>5699094.0999999996</v>
      </c>
      <c r="F147" s="7">
        <v>72.680000000000007</v>
      </c>
      <c r="G147" s="7">
        <v>91.96</v>
      </c>
      <c r="H147" s="101"/>
    </row>
    <row r="148" spans="1:8" x14ac:dyDescent="0.2">
      <c r="A148" s="63" t="s">
        <v>100</v>
      </c>
      <c r="B148" s="6">
        <v>232782.21</v>
      </c>
      <c r="C148" s="6">
        <v>491500</v>
      </c>
      <c r="D148" s="6">
        <v>491500</v>
      </c>
      <c r="E148" s="6">
        <v>53746.75</v>
      </c>
      <c r="F148" s="7">
        <v>23.09</v>
      </c>
      <c r="G148" s="7">
        <v>10.94</v>
      </c>
      <c r="H148" s="101"/>
    </row>
    <row r="149" spans="1:8" x14ac:dyDescent="0.2">
      <c r="A149" s="64" t="s">
        <v>101</v>
      </c>
      <c r="B149" s="12">
        <v>232782.21</v>
      </c>
      <c r="C149" s="65"/>
      <c r="D149" s="65"/>
      <c r="E149" s="12">
        <v>53746.75</v>
      </c>
      <c r="F149" s="13">
        <v>23.09</v>
      </c>
      <c r="G149" s="161"/>
      <c r="H149" s="101"/>
    </row>
    <row r="150" spans="1:8" ht="15.75" customHeight="1" x14ac:dyDescent="0.2">
      <c r="A150" s="63" t="s">
        <v>493</v>
      </c>
      <c r="B150" s="6">
        <v>7195285.4299999997</v>
      </c>
      <c r="C150" s="6">
        <v>5706000</v>
      </c>
      <c r="D150" s="6">
        <v>5706000</v>
      </c>
      <c r="E150" s="6">
        <v>5645347.3499999996</v>
      </c>
      <c r="F150" s="7">
        <v>78.459999999999994</v>
      </c>
      <c r="G150" s="7">
        <v>98.94</v>
      </c>
      <c r="H150" s="101"/>
    </row>
    <row r="151" spans="1:8" x14ac:dyDescent="0.2">
      <c r="A151" s="64" t="s">
        <v>102</v>
      </c>
      <c r="B151" s="12">
        <v>762399.23</v>
      </c>
      <c r="C151" s="65"/>
      <c r="D151" s="65"/>
      <c r="E151" s="12">
        <v>779396.25</v>
      </c>
      <c r="F151" s="13">
        <v>102.23</v>
      </c>
      <c r="G151" s="161"/>
      <c r="H151" s="101"/>
    </row>
    <row r="152" spans="1:8" x14ac:dyDescent="0.2">
      <c r="A152" s="64" t="s">
        <v>103</v>
      </c>
      <c r="B152" s="12">
        <v>6432886.2000000002</v>
      </c>
      <c r="C152" s="65"/>
      <c r="D152" s="65"/>
      <c r="E152" s="12">
        <v>4865951.0999999996</v>
      </c>
      <c r="F152" s="13">
        <v>75.64</v>
      </c>
      <c r="G152" s="161"/>
      <c r="H152" s="101"/>
    </row>
    <row r="153" spans="1:8" x14ac:dyDescent="0.2">
      <c r="A153" s="63" t="s">
        <v>494</v>
      </c>
      <c r="B153" s="6">
        <v>413508.91</v>
      </c>
      <c r="C153" s="6">
        <v>0</v>
      </c>
      <c r="D153" s="6">
        <v>0</v>
      </c>
      <c r="E153" s="6">
        <v>0</v>
      </c>
      <c r="F153" s="7">
        <v>0</v>
      </c>
      <c r="G153" s="7">
        <v>0</v>
      </c>
      <c r="H153" s="101"/>
    </row>
    <row r="154" spans="1:8" x14ac:dyDescent="0.2">
      <c r="A154" s="64" t="s">
        <v>495</v>
      </c>
      <c r="B154" s="12">
        <v>413508.91</v>
      </c>
      <c r="C154" s="65"/>
      <c r="D154" s="65"/>
      <c r="E154" s="12">
        <v>0</v>
      </c>
      <c r="F154" s="13">
        <v>0</v>
      </c>
      <c r="G154" s="161"/>
      <c r="H154" s="101"/>
    </row>
    <row r="155" spans="1:8" x14ac:dyDescent="0.2">
      <c r="A155" s="64"/>
      <c r="B155" s="12"/>
      <c r="C155" s="101"/>
      <c r="D155" s="101"/>
      <c r="E155" s="101"/>
      <c r="F155" s="56"/>
      <c r="G155" s="162"/>
      <c r="H155" s="101"/>
    </row>
    <row r="156" spans="1:8" x14ac:dyDescent="0.2">
      <c r="A156" s="67" t="s">
        <v>104</v>
      </c>
      <c r="B156" s="6">
        <v>5021658.2300000004</v>
      </c>
      <c r="C156" s="6">
        <v>5850874</v>
      </c>
      <c r="D156" s="6">
        <v>5920874</v>
      </c>
      <c r="E156" s="6">
        <v>6187468.9699999997</v>
      </c>
      <c r="F156" s="7">
        <v>123.23</v>
      </c>
      <c r="G156" s="7">
        <v>104.5</v>
      </c>
      <c r="H156" s="101"/>
    </row>
    <row r="157" spans="1:8" x14ac:dyDescent="0.2">
      <c r="A157" s="160" t="s">
        <v>572</v>
      </c>
      <c r="B157" s="6">
        <v>0</v>
      </c>
      <c r="C157" s="6">
        <v>0</v>
      </c>
      <c r="D157" s="6">
        <v>0</v>
      </c>
      <c r="E157" s="6">
        <v>52428.22</v>
      </c>
      <c r="F157" s="7">
        <v>0</v>
      </c>
      <c r="G157" s="7">
        <v>0</v>
      </c>
      <c r="H157" s="101"/>
    </row>
    <row r="158" spans="1:8" x14ac:dyDescent="0.2">
      <c r="A158" s="158" t="s">
        <v>573</v>
      </c>
      <c r="B158" s="12">
        <v>0</v>
      </c>
      <c r="C158" s="65"/>
      <c r="D158" s="65"/>
      <c r="E158" s="12">
        <v>52428.22</v>
      </c>
      <c r="F158" s="13" t="s">
        <v>178</v>
      </c>
      <c r="G158" s="161"/>
      <c r="H158" s="101"/>
    </row>
    <row r="159" spans="1:8" x14ac:dyDescent="0.2">
      <c r="A159" s="160" t="s">
        <v>574</v>
      </c>
      <c r="B159" s="6">
        <v>0</v>
      </c>
      <c r="C159" s="6">
        <v>0</v>
      </c>
      <c r="D159" s="6">
        <v>0</v>
      </c>
      <c r="E159" s="6">
        <v>319013.28000000003</v>
      </c>
      <c r="F159" s="7">
        <v>0</v>
      </c>
      <c r="G159" s="7">
        <v>0</v>
      </c>
      <c r="H159" s="101"/>
    </row>
    <row r="160" spans="1:8" x14ac:dyDescent="0.2">
      <c r="A160" s="158" t="s">
        <v>575</v>
      </c>
      <c r="B160" s="153">
        <v>0</v>
      </c>
      <c r="C160" s="65"/>
      <c r="D160" s="65"/>
      <c r="E160" s="12">
        <v>319013.28000000003</v>
      </c>
      <c r="F160" s="13" t="s">
        <v>178</v>
      </c>
      <c r="G160" s="161"/>
      <c r="H160" s="101"/>
    </row>
    <row r="161" spans="1:8" x14ac:dyDescent="0.2">
      <c r="A161" s="63" t="s">
        <v>105</v>
      </c>
      <c r="B161" s="6">
        <v>1604883.48</v>
      </c>
      <c r="C161" s="6">
        <v>2363550</v>
      </c>
      <c r="D161" s="6">
        <v>2373550</v>
      </c>
      <c r="E161" s="6">
        <v>2287018.0499999998</v>
      </c>
      <c r="F161" s="7">
        <v>142.5</v>
      </c>
      <c r="G161" s="7">
        <v>96.35</v>
      </c>
      <c r="H161" s="101"/>
    </row>
    <row r="162" spans="1:8" x14ac:dyDescent="0.2">
      <c r="A162" s="64" t="s">
        <v>106</v>
      </c>
      <c r="B162" s="12">
        <v>966765</v>
      </c>
      <c r="C162" s="65"/>
      <c r="D162" s="65"/>
      <c r="E162" s="12">
        <v>1203332.8799999999</v>
      </c>
      <c r="F162" s="13">
        <v>124.47</v>
      </c>
      <c r="G162" s="161"/>
      <c r="H162" s="101"/>
    </row>
    <row r="163" spans="1:8" x14ac:dyDescent="0.2">
      <c r="A163" s="64" t="s">
        <v>107</v>
      </c>
      <c r="B163" s="12">
        <v>638118.48</v>
      </c>
      <c r="C163" s="65"/>
      <c r="D163" s="65"/>
      <c r="E163" s="12">
        <v>1083685.17</v>
      </c>
      <c r="F163" s="13">
        <v>169.83</v>
      </c>
      <c r="G163" s="161"/>
      <c r="H163" s="101"/>
    </row>
    <row r="164" spans="1:8" x14ac:dyDescent="0.2">
      <c r="A164" s="63" t="s">
        <v>108</v>
      </c>
      <c r="B164" s="6">
        <v>3368332.61</v>
      </c>
      <c r="C164" s="6">
        <v>3487324</v>
      </c>
      <c r="D164" s="6">
        <v>3547324</v>
      </c>
      <c r="E164" s="6">
        <v>3529009.42</v>
      </c>
      <c r="F164" s="7">
        <v>104.77</v>
      </c>
      <c r="G164" s="7">
        <v>99.48</v>
      </c>
      <c r="H164" s="101"/>
    </row>
    <row r="165" spans="1:8" x14ac:dyDescent="0.2">
      <c r="A165" s="64" t="s">
        <v>109</v>
      </c>
      <c r="B165" s="12">
        <v>3368332.61</v>
      </c>
      <c r="C165" s="65"/>
      <c r="D165" s="65"/>
      <c r="E165" s="12">
        <v>3364009.42</v>
      </c>
      <c r="F165" s="13">
        <v>99.87</v>
      </c>
      <c r="G165" s="161"/>
      <c r="H165" s="101"/>
    </row>
    <row r="166" spans="1:8" x14ac:dyDescent="0.2">
      <c r="A166" s="64" t="s">
        <v>576</v>
      </c>
      <c r="B166" s="153">
        <v>0</v>
      </c>
      <c r="C166" s="65"/>
      <c r="D166" s="65"/>
      <c r="E166" s="12">
        <v>165000</v>
      </c>
      <c r="F166" s="13" t="s">
        <v>178</v>
      </c>
      <c r="G166" s="161"/>
      <c r="H166" s="101"/>
    </row>
    <row r="167" spans="1:8" x14ac:dyDescent="0.2">
      <c r="A167" s="63" t="s">
        <v>110</v>
      </c>
      <c r="B167" s="6">
        <v>47742.14</v>
      </c>
      <c r="C167" s="6">
        <v>0</v>
      </c>
      <c r="D167" s="6">
        <v>0</v>
      </c>
      <c r="E167" s="6">
        <v>0</v>
      </c>
      <c r="F167" s="7">
        <v>0</v>
      </c>
      <c r="G167" s="7">
        <v>0</v>
      </c>
      <c r="H167" s="101"/>
    </row>
    <row r="168" spans="1:8" x14ac:dyDescent="0.2">
      <c r="A168" s="64" t="s">
        <v>111</v>
      </c>
      <c r="B168" s="12">
        <v>47742.14</v>
      </c>
      <c r="C168" s="65"/>
      <c r="D168" s="65"/>
      <c r="E168" s="12">
        <v>0</v>
      </c>
      <c r="F168" s="13">
        <v>0</v>
      </c>
      <c r="G168" s="161"/>
      <c r="H168" s="101"/>
    </row>
    <row r="169" spans="1:8" x14ac:dyDescent="0.2">
      <c r="A169" s="63" t="s">
        <v>414</v>
      </c>
      <c r="B169" s="6">
        <v>700</v>
      </c>
      <c r="C169" s="101"/>
      <c r="D169" s="101"/>
      <c r="E169" s="154">
        <v>0</v>
      </c>
      <c r="F169" s="163">
        <v>0</v>
      </c>
      <c r="G169" s="162"/>
      <c r="H169" s="101"/>
    </row>
    <row r="170" spans="1:8" x14ac:dyDescent="0.2">
      <c r="A170" s="64" t="s">
        <v>496</v>
      </c>
      <c r="B170" s="12">
        <v>700</v>
      </c>
      <c r="C170" s="101"/>
      <c r="D170" s="101"/>
      <c r="E170" s="153">
        <v>0</v>
      </c>
      <c r="F170" s="164">
        <v>0</v>
      </c>
      <c r="G170" s="162"/>
      <c r="H170" s="101"/>
    </row>
    <row r="171" spans="1:8" x14ac:dyDescent="0.2">
      <c r="A171" s="64"/>
      <c r="B171" s="12"/>
      <c r="C171" s="101"/>
      <c r="D171" s="101"/>
      <c r="E171" s="101"/>
      <c r="F171" s="56"/>
      <c r="G171" s="162"/>
      <c r="H171" s="101"/>
    </row>
    <row r="172" spans="1:8" x14ac:dyDescent="0.2">
      <c r="A172" s="67" t="s">
        <v>112</v>
      </c>
      <c r="B172" s="6">
        <v>24798960.420000002</v>
      </c>
      <c r="C172" s="6">
        <v>30916480</v>
      </c>
      <c r="D172" s="6">
        <v>30737480</v>
      </c>
      <c r="E172" s="6">
        <v>26535581.239999998</v>
      </c>
      <c r="F172" s="7">
        <v>107</v>
      </c>
      <c r="G172" s="7">
        <v>86.33</v>
      </c>
      <c r="H172" s="101"/>
    </row>
    <row r="173" spans="1:8" x14ac:dyDescent="0.2">
      <c r="A173" s="63" t="s">
        <v>113</v>
      </c>
      <c r="B173" s="6">
        <v>24798960.420000002</v>
      </c>
      <c r="C173" s="6">
        <v>30916480</v>
      </c>
      <c r="D173" s="6">
        <v>30737480</v>
      </c>
      <c r="E173" s="6">
        <v>26535581.239999998</v>
      </c>
      <c r="F173" s="7">
        <v>107</v>
      </c>
      <c r="G173" s="7">
        <v>86.33</v>
      </c>
      <c r="H173" s="101"/>
    </row>
    <row r="174" spans="1:8" x14ac:dyDescent="0.2">
      <c r="A174" s="64" t="s">
        <v>114</v>
      </c>
      <c r="B174" s="12">
        <v>4063487.58</v>
      </c>
      <c r="C174" s="65"/>
      <c r="D174" s="65"/>
      <c r="E174" s="12">
        <v>2358626.73</v>
      </c>
      <c r="F174" s="13">
        <v>58.04</v>
      </c>
      <c r="G174" s="161"/>
      <c r="H174" s="101"/>
    </row>
    <row r="175" spans="1:8" x14ac:dyDescent="0.2">
      <c r="A175" s="64" t="s">
        <v>115</v>
      </c>
      <c r="B175" s="12">
        <v>20735472.84</v>
      </c>
      <c r="C175" s="65"/>
      <c r="D175" s="65"/>
      <c r="E175" s="12">
        <v>24176954.510000002</v>
      </c>
      <c r="F175" s="13">
        <v>116.6</v>
      </c>
      <c r="G175" s="161"/>
      <c r="H175" s="101"/>
    </row>
    <row r="176" spans="1:8" x14ac:dyDescent="0.2">
      <c r="A176" s="64"/>
      <c r="B176" s="12"/>
      <c r="C176" s="101"/>
      <c r="D176" s="101"/>
      <c r="E176" s="101"/>
      <c r="F176" s="56"/>
      <c r="G176" s="162"/>
      <c r="H176" s="101"/>
    </row>
    <row r="177" spans="1:8" x14ac:dyDescent="0.2">
      <c r="A177" s="67" t="s">
        <v>116</v>
      </c>
      <c r="B177" s="6">
        <v>7959607.8300000001</v>
      </c>
      <c r="C177" s="6">
        <v>10160400</v>
      </c>
      <c r="D177" s="6">
        <v>10160400</v>
      </c>
      <c r="E177" s="6">
        <v>8887143.8499999996</v>
      </c>
      <c r="F177" s="7">
        <v>111.65</v>
      </c>
      <c r="G177" s="7">
        <v>87.47</v>
      </c>
      <c r="H177" s="101"/>
    </row>
    <row r="178" spans="1:8" x14ac:dyDescent="0.2">
      <c r="A178" s="63" t="s">
        <v>117</v>
      </c>
      <c r="B178" s="6">
        <v>7594607.8300000001</v>
      </c>
      <c r="C178" s="6">
        <v>7860400</v>
      </c>
      <c r="D178" s="6">
        <v>7860400</v>
      </c>
      <c r="E178" s="6">
        <v>7640143.8499999996</v>
      </c>
      <c r="F178" s="7">
        <v>100.6</v>
      </c>
      <c r="G178" s="7">
        <v>97.2</v>
      </c>
      <c r="H178" s="101"/>
    </row>
    <row r="179" spans="1:8" x14ac:dyDescent="0.2">
      <c r="A179" s="64" t="s">
        <v>118</v>
      </c>
      <c r="B179" s="12">
        <v>7567154.0999999996</v>
      </c>
      <c r="C179" s="65"/>
      <c r="D179" s="65"/>
      <c r="E179" s="12">
        <v>7492406.8700000001</v>
      </c>
      <c r="F179" s="13">
        <v>99.01</v>
      </c>
      <c r="G179" s="161"/>
      <c r="H179" s="101"/>
    </row>
    <row r="180" spans="1:8" x14ac:dyDescent="0.2">
      <c r="A180" s="64" t="s">
        <v>348</v>
      </c>
      <c r="B180" s="12">
        <v>27453.73</v>
      </c>
      <c r="C180" s="65"/>
      <c r="D180" s="65"/>
      <c r="E180" s="12">
        <v>147736.98000000001</v>
      </c>
      <c r="F180" s="13">
        <v>538.13</v>
      </c>
      <c r="G180" s="161"/>
      <c r="H180" s="101"/>
    </row>
    <row r="181" spans="1:8" x14ac:dyDescent="0.2">
      <c r="A181" s="63" t="s">
        <v>119</v>
      </c>
      <c r="B181" s="6">
        <v>365000</v>
      </c>
      <c r="C181" s="6">
        <v>300000</v>
      </c>
      <c r="D181" s="6">
        <v>300000</v>
      </c>
      <c r="E181" s="6">
        <v>244000</v>
      </c>
      <c r="F181" s="7">
        <v>66.849999999999994</v>
      </c>
      <c r="G181" s="7">
        <v>81.33</v>
      </c>
      <c r="H181" s="101"/>
    </row>
    <row r="182" spans="1:8" x14ac:dyDescent="0.2">
      <c r="A182" s="64" t="s">
        <v>120</v>
      </c>
      <c r="B182" s="12">
        <v>365000</v>
      </c>
      <c r="C182" s="65"/>
      <c r="D182" s="65"/>
      <c r="E182" s="12">
        <v>244000</v>
      </c>
      <c r="F182" s="13">
        <v>66.849999999999994</v>
      </c>
      <c r="G182" s="161"/>
      <c r="H182" s="101"/>
    </row>
    <row r="183" spans="1:8" x14ac:dyDescent="0.2">
      <c r="A183" s="63" t="s">
        <v>121</v>
      </c>
      <c r="B183" s="6">
        <v>0</v>
      </c>
      <c r="C183" s="6">
        <v>0</v>
      </c>
      <c r="D183" s="6">
        <v>0</v>
      </c>
      <c r="E183" s="6">
        <v>3000</v>
      </c>
      <c r="F183" s="7">
        <v>0</v>
      </c>
      <c r="G183" s="7">
        <v>0</v>
      </c>
      <c r="H183" s="101"/>
    </row>
    <row r="184" spans="1:8" x14ac:dyDescent="0.2">
      <c r="A184" s="64" t="s">
        <v>122</v>
      </c>
      <c r="B184" s="12">
        <v>0</v>
      </c>
      <c r="C184" s="65"/>
      <c r="D184" s="65"/>
      <c r="E184" s="12">
        <v>3000</v>
      </c>
      <c r="F184" s="14"/>
      <c r="G184" s="161"/>
      <c r="H184" s="101"/>
    </row>
    <row r="185" spans="1:8" x14ac:dyDescent="0.2">
      <c r="A185" s="63" t="s">
        <v>123</v>
      </c>
      <c r="B185" s="6">
        <v>0</v>
      </c>
      <c r="C185" s="6">
        <v>1000000</v>
      </c>
      <c r="D185" s="6">
        <v>1000000</v>
      </c>
      <c r="E185" s="6">
        <v>0</v>
      </c>
      <c r="F185" s="7">
        <v>0</v>
      </c>
      <c r="G185" s="7">
        <v>0</v>
      </c>
      <c r="H185" s="101"/>
    </row>
    <row r="186" spans="1:8" x14ac:dyDescent="0.2">
      <c r="A186" s="160" t="s">
        <v>577</v>
      </c>
      <c r="B186" s="6">
        <v>0</v>
      </c>
      <c r="C186" s="6">
        <v>1000000</v>
      </c>
      <c r="D186" s="6">
        <v>1000000</v>
      </c>
      <c r="E186" s="6">
        <v>1000000</v>
      </c>
      <c r="F186" s="7">
        <v>0</v>
      </c>
      <c r="G186" s="7">
        <v>100</v>
      </c>
      <c r="H186" s="101"/>
    </row>
    <row r="187" spans="1:8" ht="25.5" x14ac:dyDescent="0.2">
      <c r="A187" s="158" t="s">
        <v>578</v>
      </c>
      <c r="B187" s="12">
        <v>0</v>
      </c>
      <c r="C187" s="65"/>
      <c r="D187" s="65"/>
      <c r="E187" s="12">
        <v>1000000</v>
      </c>
      <c r="F187" s="13" t="s">
        <v>178</v>
      </c>
      <c r="G187" s="161"/>
      <c r="H187" s="101"/>
    </row>
    <row r="188" spans="1:8" ht="15" customHeight="1" x14ac:dyDescent="0.2">
      <c r="A188" s="63"/>
      <c r="B188" s="6"/>
      <c r="C188" s="65"/>
      <c r="D188" s="65"/>
      <c r="E188" s="12"/>
      <c r="F188" s="14"/>
      <c r="G188" s="14"/>
      <c r="H188" s="101"/>
    </row>
    <row r="189" spans="1:8" ht="15" customHeight="1" x14ac:dyDescent="0.2">
      <c r="A189" s="8" t="s">
        <v>124</v>
      </c>
      <c r="B189" s="61">
        <v>66562601.920000002</v>
      </c>
      <c r="C189" s="61">
        <v>76322674</v>
      </c>
      <c r="D189" s="61">
        <v>76546274</v>
      </c>
      <c r="E189" s="61">
        <v>54316789.340000004</v>
      </c>
      <c r="F189" s="62">
        <v>81.599999999999994</v>
      </c>
      <c r="G189" s="62">
        <v>70.959999999999994</v>
      </c>
      <c r="H189" s="101"/>
    </row>
    <row r="190" spans="1:8" x14ac:dyDescent="0.2">
      <c r="A190" s="67" t="s">
        <v>125</v>
      </c>
      <c r="B190" s="6">
        <v>118710.11</v>
      </c>
      <c r="C190" s="6">
        <v>584000</v>
      </c>
      <c r="D190" s="6">
        <v>583000</v>
      </c>
      <c r="E190" s="6">
        <v>26615</v>
      </c>
      <c r="F190" s="7">
        <v>22.42</v>
      </c>
      <c r="G190" s="7">
        <v>4.57</v>
      </c>
      <c r="H190" s="101"/>
    </row>
    <row r="191" spans="1:8" x14ac:dyDescent="0.2">
      <c r="A191" s="63" t="s">
        <v>489</v>
      </c>
      <c r="B191" s="6">
        <v>107000</v>
      </c>
      <c r="C191" s="6">
        <v>500000</v>
      </c>
      <c r="D191" s="6">
        <v>500000</v>
      </c>
      <c r="E191" s="6">
        <v>0</v>
      </c>
      <c r="F191" s="7">
        <v>0</v>
      </c>
      <c r="G191" s="7">
        <v>0</v>
      </c>
      <c r="H191" s="101"/>
    </row>
    <row r="192" spans="1:8" x14ac:dyDescent="0.2">
      <c r="A192" s="64" t="s">
        <v>490</v>
      </c>
      <c r="B192" s="12">
        <v>107000</v>
      </c>
      <c r="C192" s="65"/>
      <c r="D192" s="65"/>
      <c r="E192" s="12">
        <v>0</v>
      </c>
      <c r="F192" s="13">
        <v>0</v>
      </c>
      <c r="G192" s="161"/>
      <c r="H192" s="101"/>
    </row>
    <row r="193" spans="1:8" x14ac:dyDescent="0.2">
      <c r="A193" s="63" t="s">
        <v>126</v>
      </c>
      <c r="B193" s="6">
        <v>11710.11</v>
      </c>
      <c r="C193" s="6">
        <v>84000</v>
      </c>
      <c r="D193" s="6">
        <v>83000</v>
      </c>
      <c r="E193" s="6">
        <v>26615</v>
      </c>
      <c r="F193" s="7">
        <v>227.28</v>
      </c>
      <c r="G193" s="7">
        <v>32.07</v>
      </c>
      <c r="H193" s="101"/>
    </row>
    <row r="194" spans="1:8" x14ac:dyDescent="0.2">
      <c r="A194" s="64" t="s">
        <v>127</v>
      </c>
      <c r="B194" s="12">
        <v>11710.11</v>
      </c>
      <c r="C194" s="65"/>
      <c r="D194" s="65"/>
      <c r="E194" s="12">
        <v>26615</v>
      </c>
      <c r="F194" s="13">
        <v>227.28</v>
      </c>
      <c r="G194" s="161"/>
      <c r="H194" s="101"/>
    </row>
    <row r="195" spans="1:8" x14ac:dyDescent="0.2">
      <c r="A195" s="67" t="s">
        <v>128</v>
      </c>
      <c r="B195" s="6">
        <v>28108671.690000001</v>
      </c>
      <c r="C195" s="6">
        <v>35927335</v>
      </c>
      <c r="D195" s="6">
        <v>36230435</v>
      </c>
      <c r="E195" s="6">
        <v>32568558.84</v>
      </c>
      <c r="F195" s="7">
        <v>115.87</v>
      </c>
      <c r="G195" s="7">
        <v>89.89</v>
      </c>
      <c r="H195" s="101"/>
    </row>
    <row r="196" spans="1:8" x14ac:dyDescent="0.2">
      <c r="A196" s="63" t="s">
        <v>129</v>
      </c>
      <c r="B196" s="6">
        <v>6601510.2800000003</v>
      </c>
      <c r="C196" s="6">
        <v>4152000</v>
      </c>
      <c r="D196" s="6">
        <v>4152000</v>
      </c>
      <c r="E196" s="6">
        <v>4682930.37</v>
      </c>
      <c r="F196" s="7">
        <v>70.94</v>
      </c>
      <c r="G196" s="7">
        <v>112.79</v>
      </c>
      <c r="H196" s="101"/>
    </row>
    <row r="197" spans="1:8" x14ac:dyDescent="0.2">
      <c r="A197" s="64" t="s">
        <v>130</v>
      </c>
      <c r="B197" s="12">
        <v>6601510.2800000003</v>
      </c>
      <c r="C197" s="65"/>
      <c r="D197" s="65"/>
      <c r="E197" s="12">
        <v>4671455.37</v>
      </c>
      <c r="F197" s="13">
        <v>70.760000000000005</v>
      </c>
      <c r="G197" s="161"/>
      <c r="H197" s="101"/>
    </row>
    <row r="198" spans="1:8" x14ac:dyDescent="0.2">
      <c r="A198" s="64" t="s">
        <v>579</v>
      </c>
      <c r="B198" s="153">
        <v>0</v>
      </c>
      <c r="C198" s="65"/>
      <c r="D198" s="65"/>
      <c r="E198" s="12">
        <v>11475</v>
      </c>
      <c r="F198" s="13" t="s">
        <v>178</v>
      </c>
      <c r="G198" s="161"/>
      <c r="H198" s="101"/>
    </row>
    <row r="199" spans="1:8" x14ac:dyDescent="0.2">
      <c r="A199" s="63" t="s">
        <v>131</v>
      </c>
      <c r="B199" s="6">
        <v>18313359.859999999</v>
      </c>
      <c r="C199" s="6">
        <v>28394801</v>
      </c>
      <c r="D199" s="6">
        <v>28697901</v>
      </c>
      <c r="E199" s="6">
        <v>25386327.760000002</v>
      </c>
      <c r="F199" s="7">
        <v>138.62</v>
      </c>
      <c r="G199" s="7">
        <v>88.46</v>
      </c>
      <c r="H199" s="101"/>
    </row>
    <row r="200" spans="1:8" x14ac:dyDescent="0.2">
      <c r="A200" s="64" t="s">
        <v>132</v>
      </c>
      <c r="B200" s="12">
        <v>3222848.31</v>
      </c>
      <c r="C200" s="65"/>
      <c r="D200" s="65"/>
      <c r="E200" s="12">
        <v>4516447.5599999996</v>
      </c>
      <c r="F200" s="13">
        <v>140.13999999999999</v>
      </c>
      <c r="G200" s="161"/>
      <c r="H200" s="101"/>
    </row>
    <row r="201" spans="1:8" x14ac:dyDescent="0.2">
      <c r="A201" s="64" t="s">
        <v>133</v>
      </c>
      <c r="B201" s="12">
        <v>142484.85999999999</v>
      </c>
      <c r="C201" s="65"/>
      <c r="D201" s="65"/>
      <c r="E201" s="12">
        <v>614519.74</v>
      </c>
      <c r="F201" s="13">
        <v>431.29</v>
      </c>
      <c r="G201" s="161"/>
      <c r="H201" s="101"/>
    </row>
    <row r="202" spans="1:8" x14ac:dyDescent="0.2">
      <c r="A202" s="64" t="s">
        <v>134</v>
      </c>
      <c r="B202" s="12">
        <v>273317.09000000003</v>
      </c>
      <c r="C202" s="65"/>
      <c r="D202" s="65"/>
      <c r="E202" s="12">
        <v>239470.64</v>
      </c>
      <c r="F202" s="13">
        <v>87.62</v>
      </c>
      <c r="G202" s="161"/>
      <c r="H202" s="101"/>
    </row>
    <row r="203" spans="1:8" x14ac:dyDescent="0.2">
      <c r="A203" s="64" t="s">
        <v>135</v>
      </c>
      <c r="B203" s="12">
        <v>12368688.779999999</v>
      </c>
      <c r="C203" s="65"/>
      <c r="D203" s="65"/>
      <c r="E203" s="12">
        <v>14904668.34</v>
      </c>
      <c r="F203" s="13">
        <v>120.5</v>
      </c>
      <c r="G203" s="161"/>
      <c r="H203" s="101"/>
    </row>
    <row r="204" spans="1:8" x14ac:dyDescent="0.2">
      <c r="A204" s="64" t="s">
        <v>415</v>
      </c>
      <c r="B204" s="12">
        <v>571696.76</v>
      </c>
      <c r="C204" s="65"/>
      <c r="D204" s="65"/>
      <c r="E204" s="12">
        <v>1047098.47</v>
      </c>
      <c r="F204" s="13">
        <v>183.16</v>
      </c>
      <c r="G204" s="161"/>
      <c r="H204" s="101"/>
    </row>
    <row r="205" spans="1:8" x14ac:dyDescent="0.2">
      <c r="A205" s="64" t="s">
        <v>416</v>
      </c>
      <c r="B205" s="12">
        <v>183655.6</v>
      </c>
      <c r="C205" s="65"/>
      <c r="D205" s="65"/>
      <c r="E205" s="12">
        <v>125872.05</v>
      </c>
      <c r="F205" s="13">
        <v>68.540000000000006</v>
      </c>
      <c r="G205" s="161"/>
      <c r="H205" s="101"/>
    </row>
    <row r="206" spans="1:8" x14ac:dyDescent="0.2">
      <c r="A206" s="64" t="s">
        <v>136</v>
      </c>
      <c r="B206" s="12">
        <v>1550668.46</v>
      </c>
      <c r="C206" s="65"/>
      <c r="D206" s="65"/>
      <c r="E206" s="12">
        <v>3938250.96</v>
      </c>
      <c r="F206" s="13">
        <v>253.97</v>
      </c>
      <c r="G206" s="161"/>
      <c r="H206" s="101"/>
    </row>
    <row r="207" spans="1:8" x14ac:dyDescent="0.2">
      <c r="A207" s="63" t="s">
        <v>137</v>
      </c>
      <c r="B207" s="6">
        <v>2274955.5</v>
      </c>
      <c r="C207" s="6">
        <v>1925131</v>
      </c>
      <c r="D207" s="6">
        <v>1925131</v>
      </c>
      <c r="E207" s="6">
        <v>1920664.68</v>
      </c>
      <c r="F207" s="7">
        <v>84.43</v>
      </c>
      <c r="G207" s="7">
        <v>99.77</v>
      </c>
      <c r="H207" s="101"/>
    </row>
    <row r="208" spans="1:8" x14ac:dyDescent="0.2">
      <c r="A208" s="64" t="s">
        <v>138</v>
      </c>
      <c r="B208" s="12">
        <v>2274955.5</v>
      </c>
      <c r="C208" s="65"/>
      <c r="D208" s="65"/>
      <c r="E208" s="12">
        <v>1920664.68</v>
      </c>
      <c r="F208" s="13">
        <v>84.43</v>
      </c>
      <c r="G208" s="161"/>
      <c r="H208" s="101"/>
    </row>
    <row r="209" spans="1:8" x14ac:dyDescent="0.2">
      <c r="A209" s="63" t="s">
        <v>139</v>
      </c>
      <c r="B209" s="6">
        <v>284708.55</v>
      </c>
      <c r="C209" s="6">
        <v>140580</v>
      </c>
      <c r="D209" s="6">
        <v>140580</v>
      </c>
      <c r="E209" s="6">
        <v>133761.19</v>
      </c>
      <c r="F209" s="7">
        <v>46.98</v>
      </c>
      <c r="G209" s="7">
        <v>95.15</v>
      </c>
      <c r="H209" s="101"/>
    </row>
    <row r="210" spans="1:8" x14ac:dyDescent="0.2">
      <c r="A210" s="64" t="s">
        <v>140</v>
      </c>
      <c r="B210" s="12">
        <v>94718.55</v>
      </c>
      <c r="C210" s="65"/>
      <c r="D210" s="65"/>
      <c r="E210" s="12">
        <v>123761.19</v>
      </c>
      <c r="F210" s="13">
        <v>130.66</v>
      </c>
      <c r="G210" s="161"/>
      <c r="H210" s="101"/>
    </row>
    <row r="211" spans="1:8" x14ac:dyDescent="0.2">
      <c r="A211" s="64" t="s">
        <v>141</v>
      </c>
      <c r="B211" s="12">
        <v>19990</v>
      </c>
      <c r="C211" s="65"/>
      <c r="D211" s="65"/>
      <c r="E211" s="12">
        <v>10000</v>
      </c>
      <c r="F211" s="13">
        <v>50.03</v>
      </c>
      <c r="G211" s="161"/>
      <c r="H211" s="101"/>
    </row>
    <row r="212" spans="1:8" x14ac:dyDescent="0.2">
      <c r="A212" s="64" t="s">
        <v>491</v>
      </c>
      <c r="B212" s="12">
        <v>170000</v>
      </c>
      <c r="C212" s="65"/>
      <c r="D212" s="65"/>
      <c r="E212" s="12">
        <v>0</v>
      </c>
      <c r="F212" s="13">
        <v>0</v>
      </c>
      <c r="G212" s="161"/>
      <c r="H212" s="101"/>
    </row>
    <row r="213" spans="1:8" x14ac:dyDescent="0.2">
      <c r="A213" s="63" t="s">
        <v>142</v>
      </c>
      <c r="B213" s="6">
        <v>634137.5</v>
      </c>
      <c r="C213" s="6">
        <v>1314823</v>
      </c>
      <c r="D213" s="6">
        <v>1314823</v>
      </c>
      <c r="E213" s="6">
        <v>444874.84</v>
      </c>
      <c r="F213" s="7">
        <v>70.150000000000006</v>
      </c>
      <c r="G213" s="7">
        <v>33.840000000000003</v>
      </c>
      <c r="H213" s="101"/>
    </row>
    <row r="214" spans="1:8" x14ac:dyDescent="0.2">
      <c r="A214" s="64" t="s">
        <v>143</v>
      </c>
      <c r="B214" s="12">
        <v>634137.5</v>
      </c>
      <c r="C214" s="65"/>
      <c r="D214" s="65"/>
      <c r="E214" s="12">
        <v>444874.84</v>
      </c>
      <c r="F214" s="13">
        <v>70.150000000000006</v>
      </c>
      <c r="G214" s="161"/>
      <c r="H214" s="101"/>
    </row>
    <row r="215" spans="1:8" x14ac:dyDescent="0.2">
      <c r="A215" s="64"/>
      <c r="B215" s="12"/>
      <c r="C215" s="101"/>
      <c r="D215" s="101"/>
      <c r="E215" s="101"/>
      <c r="F215" s="56"/>
      <c r="G215" s="162"/>
      <c r="H215" s="101"/>
    </row>
    <row r="216" spans="1:8" x14ac:dyDescent="0.2">
      <c r="A216" s="67" t="s">
        <v>144</v>
      </c>
      <c r="B216" s="6">
        <v>38335220.119999997</v>
      </c>
      <c r="C216" s="6">
        <v>39811339</v>
      </c>
      <c r="D216" s="6">
        <v>39732839</v>
      </c>
      <c r="E216" s="6">
        <v>21721615.5</v>
      </c>
      <c r="F216" s="7">
        <v>56.66</v>
      </c>
      <c r="G216" s="7">
        <v>54.67</v>
      </c>
      <c r="H216" s="101"/>
    </row>
    <row r="217" spans="1:8" x14ac:dyDescent="0.2">
      <c r="A217" s="63" t="s">
        <v>145</v>
      </c>
      <c r="B217" s="6">
        <v>38320191.340000004</v>
      </c>
      <c r="C217" s="6">
        <v>39741339</v>
      </c>
      <c r="D217" s="6">
        <v>39662839</v>
      </c>
      <c r="E217" s="6">
        <v>21712156.699999999</v>
      </c>
      <c r="F217" s="7">
        <v>56.66</v>
      </c>
      <c r="G217" s="7">
        <v>54.74</v>
      </c>
      <c r="H217" s="101"/>
    </row>
    <row r="218" spans="1:8" x14ac:dyDescent="0.2">
      <c r="A218" s="64" t="s">
        <v>146</v>
      </c>
      <c r="B218" s="12">
        <v>38320191.340000004</v>
      </c>
      <c r="C218" s="65"/>
      <c r="D218" s="65"/>
      <c r="E218" s="12">
        <v>21712156.699999999</v>
      </c>
      <c r="F218" s="13">
        <v>56.66</v>
      </c>
      <c r="G218" s="161"/>
      <c r="H218" s="101"/>
    </row>
    <row r="219" spans="1:8" x14ac:dyDescent="0.2">
      <c r="A219" s="63" t="s">
        <v>147</v>
      </c>
      <c r="B219" s="6">
        <v>15028.78</v>
      </c>
      <c r="C219" s="6">
        <v>70000</v>
      </c>
      <c r="D219" s="6">
        <v>70000</v>
      </c>
      <c r="E219" s="6">
        <v>9458.7999999999993</v>
      </c>
      <c r="F219" s="7">
        <v>62.94</v>
      </c>
      <c r="G219" s="7">
        <v>13.51</v>
      </c>
      <c r="H219" s="101"/>
    </row>
    <row r="220" spans="1:8" x14ac:dyDescent="0.2">
      <c r="A220" s="64" t="s">
        <v>148</v>
      </c>
      <c r="B220" s="12">
        <v>15028.78</v>
      </c>
      <c r="C220" s="65"/>
      <c r="D220" s="65"/>
      <c r="E220" s="12">
        <v>9458.7999999999993</v>
      </c>
      <c r="F220" s="13">
        <v>62.94</v>
      </c>
      <c r="G220" s="161"/>
      <c r="H220" s="101"/>
    </row>
    <row r="221" spans="1:8" x14ac:dyDescent="0.2">
      <c r="A221" s="64"/>
      <c r="B221" s="12"/>
      <c r="C221" s="101"/>
      <c r="D221" s="101"/>
      <c r="E221" s="101"/>
      <c r="F221" s="56"/>
      <c r="G221" s="162"/>
      <c r="H221" s="101"/>
    </row>
    <row r="222" spans="1:8" s="5" customFormat="1" x14ac:dyDescent="0.2">
      <c r="A222" s="73" t="s">
        <v>149</v>
      </c>
      <c r="B222" s="74">
        <v>246079918.30000001</v>
      </c>
      <c r="C222" s="74">
        <v>287819811</v>
      </c>
      <c r="D222" s="74">
        <v>287819811</v>
      </c>
      <c r="E222" s="74">
        <v>247819181.94999999</v>
      </c>
      <c r="F222" s="165">
        <v>100.71</v>
      </c>
      <c r="G222" s="165">
        <v>86.1</v>
      </c>
      <c r="H222" s="101"/>
    </row>
    <row r="223" spans="1:8" x14ac:dyDescent="0.2">
      <c r="G223" s="1"/>
    </row>
  </sheetData>
  <mergeCells count="3">
    <mergeCell ref="A1:G1"/>
    <mergeCell ref="A3:G3"/>
    <mergeCell ref="A7:G7"/>
  </mergeCells>
  <pageMargins left="0.19685039370078741" right="0.19685039370078741" top="0.39370078740157483" bottom="0.39370078740157483" header="0.19685039370078741" footer="0.19685039370078741"/>
  <pageSetup paperSize="9" scale="87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showGridLines="0" zoomScaleNormal="100" workbookViewId="0">
      <selection activeCell="J6" sqref="J6"/>
    </sheetView>
  </sheetViews>
  <sheetFormatPr defaultColWidth="9.140625" defaultRowHeight="12.75" x14ac:dyDescent="0.2"/>
  <cols>
    <col min="1" max="1" width="86.85546875" style="1" customWidth="1"/>
    <col min="2" max="2" width="14.7109375" style="1" bestFit="1" customWidth="1"/>
    <col min="3" max="3" width="15.140625" style="1" bestFit="1" customWidth="1"/>
    <col min="4" max="5" width="14.7109375" style="1" bestFit="1" customWidth="1"/>
    <col min="6" max="7" width="8.28515625" style="1" bestFit="1" customWidth="1"/>
    <col min="8" max="16384" width="9.140625" style="1"/>
  </cols>
  <sheetData>
    <row r="2" spans="1:7" s="3" customFormat="1" ht="15.75" x14ac:dyDescent="0.25">
      <c r="A2" s="187" t="s">
        <v>174</v>
      </c>
      <c r="B2" s="187"/>
      <c r="C2" s="187"/>
      <c r="D2" s="187"/>
      <c r="E2" s="187"/>
      <c r="F2" s="187"/>
      <c r="G2" s="187"/>
    </row>
    <row r="3" spans="1:7" x14ac:dyDescent="0.2">
      <c r="A3" s="58"/>
      <c r="B3" s="58"/>
      <c r="C3" s="58"/>
      <c r="D3" s="58"/>
      <c r="E3" s="58"/>
      <c r="F3" s="58"/>
      <c r="G3" s="58"/>
    </row>
    <row r="4" spans="1:7" ht="25.5" x14ac:dyDescent="0.2">
      <c r="A4" s="71" t="s">
        <v>175</v>
      </c>
      <c r="B4" s="31" t="s">
        <v>481</v>
      </c>
      <c r="C4" s="31" t="s">
        <v>552</v>
      </c>
      <c r="D4" s="31" t="s">
        <v>553</v>
      </c>
      <c r="E4" s="31" t="s">
        <v>554</v>
      </c>
      <c r="F4" s="48" t="s">
        <v>476</v>
      </c>
      <c r="G4" s="48" t="s">
        <v>477</v>
      </c>
    </row>
    <row r="5" spans="1:7" s="4" customFormat="1" ht="11.25" x14ac:dyDescent="0.2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 t="s">
        <v>169</v>
      </c>
      <c r="G5" s="69" t="s">
        <v>170</v>
      </c>
    </row>
    <row r="6" spans="1:7" x14ac:dyDescent="0.2">
      <c r="A6" s="8" t="s">
        <v>176</v>
      </c>
      <c r="B6" s="8"/>
      <c r="C6" s="8"/>
      <c r="D6" s="8"/>
      <c r="E6" s="8"/>
      <c r="F6" s="8"/>
      <c r="G6" s="8"/>
    </row>
    <row r="7" spans="1:7" x14ac:dyDescent="0.2">
      <c r="A7" s="63" t="s">
        <v>417</v>
      </c>
      <c r="B7" s="6">
        <v>133150163.55</v>
      </c>
      <c r="C7" s="6">
        <v>103163889</v>
      </c>
      <c r="D7" s="6">
        <v>103163889</v>
      </c>
      <c r="E7" s="6">
        <v>113205468.38</v>
      </c>
      <c r="F7" s="7">
        <v>85.02</v>
      </c>
      <c r="G7" s="7">
        <v>109.73</v>
      </c>
    </row>
    <row r="8" spans="1:7" x14ac:dyDescent="0.2">
      <c r="A8" s="64" t="s">
        <v>368</v>
      </c>
      <c r="B8" s="12">
        <v>133150163.55</v>
      </c>
      <c r="C8" s="12">
        <v>103163889</v>
      </c>
      <c r="D8" s="12">
        <v>103163889</v>
      </c>
      <c r="E8" s="12">
        <v>113205468.38</v>
      </c>
      <c r="F8" s="13">
        <v>85.02</v>
      </c>
      <c r="G8" s="13">
        <v>109.73</v>
      </c>
    </row>
    <row r="9" spans="1:7" x14ac:dyDescent="0.2">
      <c r="A9" s="63" t="s">
        <v>418</v>
      </c>
      <c r="B9" s="6">
        <v>112652.7</v>
      </c>
      <c r="C9" s="6">
        <v>140500</v>
      </c>
      <c r="D9" s="6">
        <v>140500</v>
      </c>
      <c r="E9" s="6">
        <v>225656.2</v>
      </c>
      <c r="F9" s="7">
        <v>200.31</v>
      </c>
      <c r="G9" s="7">
        <v>160.61000000000001</v>
      </c>
    </row>
    <row r="10" spans="1:7" x14ac:dyDescent="0.2">
      <c r="A10" s="64" t="s">
        <v>410</v>
      </c>
      <c r="B10" s="12">
        <v>112652.7</v>
      </c>
      <c r="C10" s="12">
        <v>140500</v>
      </c>
      <c r="D10" s="12">
        <v>140500</v>
      </c>
      <c r="E10" s="12">
        <v>225656.2</v>
      </c>
      <c r="F10" s="13">
        <v>200.31</v>
      </c>
      <c r="G10" s="13">
        <v>160.61000000000001</v>
      </c>
    </row>
    <row r="11" spans="1:7" x14ac:dyDescent="0.2">
      <c r="A11" s="63" t="s">
        <v>419</v>
      </c>
      <c r="B11" s="6">
        <v>94979785.109999999</v>
      </c>
      <c r="C11" s="6">
        <v>96602166</v>
      </c>
      <c r="D11" s="6">
        <v>96602166</v>
      </c>
      <c r="E11" s="6">
        <v>96080637.969999999</v>
      </c>
      <c r="F11" s="7">
        <v>101.16</v>
      </c>
      <c r="G11" s="7">
        <v>99.46</v>
      </c>
    </row>
    <row r="12" spans="1:7" x14ac:dyDescent="0.2">
      <c r="A12" s="64" t="s">
        <v>374</v>
      </c>
      <c r="B12" s="12">
        <v>3272713.19</v>
      </c>
      <c r="C12" s="12">
        <v>442000</v>
      </c>
      <c r="D12" s="12">
        <v>442000</v>
      </c>
      <c r="E12" s="12">
        <v>402463.21</v>
      </c>
      <c r="F12" s="13">
        <v>12.3</v>
      </c>
      <c r="G12" s="13">
        <v>91.06</v>
      </c>
    </row>
    <row r="13" spans="1:7" x14ac:dyDescent="0.2">
      <c r="A13" s="64" t="s">
        <v>395</v>
      </c>
      <c r="B13" s="12">
        <v>91707071.920000002</v>
      </c>
      <c r="C13" s="12">
        <v>96160166</v>
      </c>
      <c r="D13" s="12">
        <v>96160166</v>
      </c>
      <c r="E13" s="12">
        <v>95678174.760000005</v>
      </c>
      <c r="F13" s="13">
        <v>104.33</v>
      </c>
      <c r="G13" s="13">
        <v>99.5</v>
      </c>
    </row>
    <row r="14" spans="1:7" x14ac:dyDescent="0.2">
      <c r="A14" s="63" t="s">
        <v>420</v>
      </c>
      <c r="B14" s="6">
        <v>43357236.200000003</v>
      </c>
      <c r="C14" s="6">
        <v>47682562</v>
      </c>
      <c r="D14" s="6">
        <v>47682562</v>
      </c>
      <c r="E14" s="6">
        <v>43182538.07</v>
      </c>
      <c r="F14" s="7">
        <v>99.6</v>
      </c>
      <c r="G14" s="7">
        <v>90.56</v>
      </c>
    </row>
    <row r="15" spans="1:7" x14ac:dyDescent="0.2">
      <c r="A15" s="64" t="s">
        <v>375</v>
      </c>
      <c r="B15" s="12">
        <v>7974276.7300000004</v>
      </c>
      <c r="C15" s="12">
        <v>5049702</v>
      </c>
      <c r="D15" s="12">
        <v>5049702</v>
      </c>
      <c r="E15" s="12">
        <v>3493185.7</v>
      </c>
      <c r="F15" s="13">
        <v>43.81</v>
      </c>
      <c r="G15" s="13">
        <v>69.180000000000007</v>
      </c>
    </row>
    <row r="16" spans="1:7" x14ac:dyDescent="0.2">
      <c r="A16" s="64" t="s">
        <v>376</v>
      </c>
      <c r="B16" s="12">
        <v>35382959.469999999</v>
      </c>
      <c r="C16" s="12">
        <v>42632860</v>
      </c>
      <c r="D16" s="12">
        <v>42632860</v>
      </c>
      <c r="E16" s="12">
        <v>39689352.369999997</v>
      </c>
      <c r="F16" s="13">
        <v>112.17</v>
      </c>
      <c r="G16" s="13">
        <v>93.1</v>
      </c>
    </row>
    <row r="17" spans="1:7" x14ac:dyDescent="0.2">
      <c r="A17" s="63" t="s">
        <v>499</v>
      </c>
      <c r="B17" s="6">
        <v>156475.32999999999</v>
      </c>
      <c r="C17" s="6">
        <v>0</v>
      </c>
      <c r="D17" s="6">
        <v>0</v>
      </c>
      <c r="E17" s="6">
        <v>0</v>
      </c>
      <c r="F17" s="7">
        <v>0</v>
      </c>
      <c r="G17" s="7">
        <v>0</v>
      </c>
    </row>
    <row r="18" spans="1:7" x14ac:dyDescent="0.2">
      <c r="A18" s="64" t="s">
        <v>498</v>
      </c>
      <c r="B18" s="12">
        <v>156475.32999999999</v>
      </c>
      <c r="C18" s="12">
        <v>0</v>
      </c>
      <c r="D18" s="12">
        <v>0</v>
      </c>
      <c r="E18" s="12">
        <v>0</v>
      </c>
      <c r="F18" s="13">
        <v>0</v>
      </c>
      <c r="G18" s="13">
        <v>0</v>
      </c>
    </row>
    <row r="19" spans="1:7" x14ac:dyDescent="0.2">
      <c r="A19" s="63" t="s">
        <v>497</v>
      </c>
      <c r="B19" s="6">
        <f t="shared" ref="B19" si="0">B20+B21</f>
        <v>29004.14</v>
      </c>
      <c r="C19" s="6">
        <v>32700</v>
      </c>
      <c r="D19" s="6">
        <v>32700</v>
      </c>
      <c r="E19" s="6">
        <v>21882.18</v>
      </c>
      <c r="F19" s="7">
        <v>75.45</v>
      </c>
      <c r="G19" s="7">
        <v>66.92</v>
      </c>
    </row>
    <row r="20" spans="1:7" x14ac:dyDescent="0.2">
      <c r="A20" s="64" t="s">
        <v>372</v>
      </c>
      <c r="B20" s="12">
        <v>29004.14</v>
      </c>
      <c r="C20" s="12">
        <v>25700</v>
      </c>
      <c r="D20" s="12">
        <v>25700</v>
      </c>
      <c r="E20" s="12">
        <v>13633.68</v>
      </c>
      <c r="F20" s="13">
        <v>47.01</v>
      </c>
      <c r="G20" s="13">
        <v>53.05</v>
      </c>
    </row>
    <row r="21" spans="1:7" x14ac:dyDescent="0.2">
      <c r="A21" s="64" t="s">
        <v>421</v>
      </c>
      <c r="B21" s="12">
        <v>0</v>
      </c>
      <c r="C21" s="12">
        <v>7000</v>
      </c>
      <c r="D21" s="12">
        <v>7000</v>
      </c>
      <c r="E21" s="12">
        <v>8248.5</v>
      </c>
      <c r="F21" s="13" t="s">
        <v>178</v>
      </c>
      <c r="G21" s="13">
        <v>117.84</v>
      </c>
    </row>
    <row r="22" spans="1:7" x14ac:dyDescent="0.2">
      <c r="A22" s="64"/>
      <c r="B22" s="65"/>
      <c r="F22" s="56"/>
      <c r="G22" s="56"/>
    </row>
    <row r="23" spans="1:7" x14ac:dyDescent="0.2">
      <c r="A23" s="73" t="s">
        <v>50</v>
      </c>
      <c r="B23" s="138">
        <f t="shared" ref="B23" si="1">B7+B9+B11+B14+B17+B19</f>
        <v>271785317.02999997</v>
      </c>
      <c r="C23" s="74">
        <v>247621817</v>
      </c>
      <c r="D23" s="74">
        <v>247621817</v>
      </c>
      <c r="E23" s="74">
        <v>252716182.80000001</v>
      </c>
      <c r="F23" s="165">
        <v>92.98</v>
      </c>
      <c r="G23" s="165">
        <v>102.06</v>
      </c>
    </row>
    <row r="24" spans="1:7" s="5" customFormat="1" x14ac:dyDescent="0.2">
      <c r="B24" s="121"/>
      <c r="C24" s="121"/>
      <c r="D24" s="121"/>
      <c r="E24" s="121"/>
      <c r="F24" s="131"/>
      <c r="G24" s="131"/>
    </row>
    <row r="25" spans="1:7" x14ac:dyDescent="0.2">
      <c r="B25" s="101"/>
      <c r="C25" s="101"/>
      <c r="D25" s="101"/>
      <c r="E25" s="101"/>
      <c r="F25" s="56"/>
      <c r="G25" s="56"/>
    </row>
    <row r="26" spans="1:7" x14ac:dyDescent="0.2">
      <c r="B26" s="101"/>
      <c r="C26" s="101"/>
      <c r="D26" s="101"/>
      <c r="E26" s="101"/>
      <c r="F26" s="132"/>
      <c r="G26" s="132"/>
    </row>
    <row r="27" spans="1:7" x14ac:dyDescent="0.2">
      <c r="A27" s="8" t="s">
        <v>177</v>
      </c>
      <c r="B27" s="130"/>
      <c r="C27" s="130"/>
      <c r="D27" s="130"/>
      <c r="E27" s="130"/>
      <c r="F27" s="66"/>
      <c r="G27" s="66"/>
    </row>
    <row r="28" spans="1:7" x14ac:dyDescent="0.2">
      <c r="A28" s="63" t="s">
        <v>417</v>
      </c>
      <c r="B28" s="6">
        <v>96372148.280000001</v>
      </c>
      <c r="C28" s="6">
        <v>122136730</v>
      </c>
      <c r="D28" s="6">
        <v>122136730</v>
      </c>
      <c r="E28" s="6">
        <v>99060374.430000007</v>
      </c>
      <c r="F28" s="7">
        <v>102.79</v>
      </c>
      <c r="G28" s="7">
        <v>81.11</v>
      </c>
    </row>
    <row r="29" spans="1:7" x14ac:dyDescent="0.2">
      <c r="A29" s="64" t="s">
        <v>368</v>
      </c>
      <c r="B29" s="12">
        <v>96372148.280000001</v>
      </c>
      <c r="C29" s="12">
        <v>122136730</v>
      </c>
      <c r="D29" s="12">
        <v>122136730</v>
      </c>
      <c r="E29" s="12">
        <v>99060374.430000007</v>
      </c>
      <c r="F29" s="13">
        <v>102.79</v>
      </c>
      <c r="G29" s="13">
        <v>81.11</v>
      </c>
    </row>
    <row r="30" spans="1:7" x14ac:dyDescent="0.2">
      <c r="A30" s="63" t="s">
        <v>418</v>
      </c>
      <c r="B30" s="6">
        <v>112652.7</v>
      </c>
      <c r="C30" s="6">
        <v>140500</v>
      </c>
      <c r="D30" s="6">
        <v>140500</v>
      </c>
      <c r="E30" s="6">
        <v>225656.2</v>
      </c>
      <c r="F30" s="7">
        <v>200.31</v>
      </c>
      <c r="G30" s="7">
        <v>160.61000000000001</v>
      </c>
    </row>
    <row r="31" spans="1:7" x14ac:dyDescent="0.2">
      <c r="A31" s="64" t="s">
        <v>410</v>
      </c>
      <c r="B31" s="12">
        <v>112652.7</v>
      </c>
      <c r="C31" s="12">
        <v>140500</v>
      </c>
      <c r="D31" s="12">
        <v>140500</v>
      </c>
      <c r="E31" s="12">
        <v>225656.2</v>
      </c>
      <c r="F31" s="13">
        <v>200.31</v>
      </c>
      <c r="G31" s="13">
        <v>160.61000000000001</v>
      </c>
    </row>
    <row r="32" spans="1:7" x14ac:dyDescent="0.2">
      <c r="A32" s="63" t="s">
        <v>419</v>
      </c>
      <c r="B32" s="6">
        <v>93964325.950000003</v>
      </c>
      <c r="C32" s="6">
        <v>99747166</v>
      </c>
      <c r="D32" s="6">
        <v>99747166</v>
      </c>
      <c r="E32" s="6">
        <v>96136069.310000002</v>
      </c>
      <c r="F32" s="7">
        <v>102.31</v>
      </c>
      <c r="G32" s="7">
        <v>96.38</v>
      </c>
    </row>
    <row r="33" spans="1:7" x14ac:dyDescent="0.2">
      <c r="A33" s="64" t="s">
        <v>374</v>
      </c>
      <c r="B33" s="12">
        <v>3422754.03</v>
      </c>
      <c r="C33" s="12">
        <v>3587000</v>
      </c>
      <c r="D33" s="12">
        <v>3587000</v>
      </c>
      <c r="E33" s="12">
        <v>857330.89</v>
      </c>
      <c r="F33" s="13">
        <v>25.05</v>
      </c>
      <c r="G33" s="13">
        <v>23.9</v>
      </c>
    </row>
    <row r="34" spans="1:7" x14ac:dyDescent="0.2">
      <c r="A34" s="64" t="s">
        <v>395</v>
      </c>
      <c r="B34" s="12">
        <v>90541571.920000002</v>
      </c>
      <c r="C34" s="12">
        <v>96160166</v>
      </c>
      <c r="D34" s="12">
        <v>96160166</v>
      </c>
      <c r="E34" s="12">
        <v>95278738.420000002</v>
      </c>
      <c r="F34" s="13">
        <v>105.23</v>
      </c>
      <c r="G34" s="13">
        <v>99.08</v>
      </c>
    </row>
    <row r="35" spans="1:7" x14ac:dyDescent="0.2">
      <c r="A35" s="63" t="s">
        <v>420</v>
      </c>
      <c r="B35" s="6">
        <v>48367639.600000001</v>
      </c>
      <c r="C35" s="6">
        <v>47682562</v>
      </c>
      <c r="D35" s="6">
        <v>47682562</v>
      </c>
      <c r="E35" s="6">
        <v>44843088.579999998</v>
      </c>
      <c r="F35" s="7">
        <v>92.71</v>
      </c>
      <c r="G35" s="7">
        <v>94.05</v>
      </c>
    </row>
    <row r="36" spans="1:7" x14ac:dyDescent="0.2">
      <c r="A36" s="64" t="s">
        <v>375</v>
      </c>
      <c r="B36" s="12">
        <v>9512717.25</v>
      </c>
      <c r="C36" s="12">
        <v>5049702</v>
      </c>
      <c r="D36" s="12">
        <v>5049702</v>
      </c>
      <c r="E36" s="12">
        <v>4735358.1100000003</v>
      </c>
      <c r="F36" s="13">
        <v>49.78</v>
      </c>
      <c r="G36" s="13">
        <v>93.78</v>
      </c>
    </row>
    <row r="37" spans="1:7" x14ac:dyDescent="0.2">
      <c r="A37" s="64" t="s">
        <v>376</v>
      </c>
      <c r="B37" s="12">
        <v>38854922.350000001</v>
      </c>
      <c r="C37" s="12">
        <v>42632860</v>
      </c>
      <c r="D37" s="12">
        <v>42632860</v>
      </c>
      <c r="E37" s="12">
        <v>40107730.469999999</v>
      </c>
      <c r="F37" s="13">
        <v>103.22</v>
      </c>
      <c r="G37" s="13">
        <v>94.08</v>
      </c>
    </row>
    <row r="38" spans="1:7" x14ac:dyDescent="0.2">
      <c r="A38" s="63" t="s">
        <v>499</v>
      </c>
      <c r="B38" s="6">
        <v>156475.32999999999</v>
      </c>
      <c r="C38" s="6">
        <v>0</v>
      </c>
      <c r="D38" s="6">
        <v>0</v>
      </c>
      <c r="E38" s="6">
        <v>0</v>
      </c>
      <c r="F38" s="7">
        <v>0</v>
      </c>
      <c r="G38" s="7">
        <v>0</v>
      </c>
    </row>
    <row r="39" spans="1:7" x14ac:dyDescent="0.2">
      <c r="A39" s="64" t="s">
        <v>498</v>
      </c>
      <c r="B39" s="12">
        <v>156475.32999999999</v>
      </c>
      <c r="C39" s="12">
        <v>0</v>
      </c>
      <c r="D39" s="12">
        <v>0</v>
      </c>
      <c r="E39" s="12">
        <v>0</v>
      </c>
      <c r="F39" s="13">
        <v>0</v>
      </c>
      <c r="G39" s="13">
        <v>0</v>
      </c>
    </row>
    <row r="40" spans="1:7" x14ac:dyDescent="0.2">
      <c r="A40" s="63" t="s">
        <v>497</v>
      </c>
      <c r="B40" s="6">
        <v>29004.14</v>
      </c>
      <c r="C40" s="6">
        <v>32700</v>
      </c>
      <c r="D40" s="6">
        <v>32700</v>
      </c>
      <c r="E40" s="6">
        <v>21882.18</v>
      </c>
      <c r="F40" s="7">
        <v>75.45</v>
      </c>
      <c r="G40" s="7">
        <v>66.92</v>
      </c>
    </row>
    <row r="41" spans="1:7" x14ac:dyDescent="0.2">
      <c r="A41" s="64" t="s">
        <v>372</v>
      </c>
      <c r="B41" s="12">
        <v>29004.14</v>
      </c>
      <c r="C41" s="12">
        <v>25700</v>
      </c>
      <c r="D41" s="12">
        <v>25700</v>
      </c>
      <c r="E41" s="12">
        <v>13633.68</v>
      </c>
      <c r="F41" s="13">
        <v>47.01</v>
      </c>
      <c r="G41" s="13">
        <v>53.05</v>
      </c>
    </row>
    <row r="42" spans="1:7" x14ac:dyDescent="0.2">
      <c r="A42" s="64" t="s">
        <v>421</v>
      </c>
      <c r="B42" s="12">
        <v>0</v>
      </c>
      <c r="C42" s="12">
        <v>7000</v>
      </c>
      <c r="D42" s="12">
        <v>7000</v>
      </c>
      <c r="E42" s="12">
        <v>8248.5</v>
      </c>
      <c r="F42" s="13" t="s">
        <v>178</v>
      </c>
      <c r="G42" s="13">
        <v>117.84</v>
      </c>
    </row>
    <row r="43" spans="1:7" x14ac:dyDescent="0.2">
      <c r="A43" s="63" t="s">
        <v>422</v>
      </c>
      <c r="B43" s="6">
        <v>7077672.2999999998</v>
      </c>
      <c r="C43" s="6">
        <v>18080153</v>
      </c>
      <c r="D43" s="6">
        <v>18080153</v>
      </c>
      <c r="E43" s="6">
        <v>7532111.25</v>
      </c>
      <c r="F43" s="7">
        <v>106.42</v>
      </c>
      <c r="G43" s="7">
        <v>41.66</v>
      </c>
    </row>
    <row r="44" spans="1:7" x14ac:dyDescent="0.2">
      <c r="A44" s="64" t="s">
        <v>373</v>
      </c>
      <c r="B44" s="12">
        <v>7077672.2999999998</v>
      </c>
      <c r="C44" s="12">
        <v>18080153</v>
      </c>
      <c r="D44" s="12">
        <v>18080153</v>
      </c>
      <c r="E44" s="12">
        <v>7532111.25</v>
      </c>
      <c r="F44" s="13">
        <v>106.42</v>
      </c>
      <c r="G44" s="13">
        <v>41.66</v>
      </c>
    </row>
    <row r="45" spans="1:7" x14ac:dyDescent="0.2">
      <c r="A45" s="64"/>
      <c r="B45" s="12"/>
      <c r="F45" s="56"/>
      <c r="G45" s="56"/>
    </row>
    <row r="46" spans="1:7" x14ac:dyDescent="0.2">
      <c r="A46" s="73" t="s">
        <v>149</v>
      </c>
      <c r="B46" s="138">
        <f t="shared" ref="B46" si="2">B28+B30+B32+B35+B38+B40+B43</f>
        <v>246079918.30000001</v>
      </c>
      <c r="C46" s="74">
        <v>287819811</v>
      </c>
      <c r="D46" s="74">
        <v>287819811</v>
      </c>
      <c r="E46" s="74">
        <v>247819181.94999999</v>
      </c>
      <c r="F46" s="165">
        <v>100.71</v>
      </c>
      <c r="G46" s="165">
        <v>86.1</v>
      </c>
    </row>
    <row r="48" spans="1:7" x14ac:dyDescent="0.2">
      <c r="B48" s="101"/>
      <c r="C48" s="101"/>
      <c r="D48" s="101"/>
      <c r="E48" s="101"/>
      <c r="F48" s="101"/>
      <c r="G48" s="101"/>
    </row>
  </sheetData>
  <mergeCells count="1">
    <mergeCell ref="A2:G2"/>
  </mergeCells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zoomScaleNormal="100" workbookViewId="0">
      <selection activeCell="J6" sqref="J6"/>
    </sheetView>
  </sheetViews>
  <sheetFormatPr defaultColWidth="9.140625" defaultRowHeight="12.75" x14ac:dyDescent="0.2"/>
  <cols>
    <col min="1" max="1" width="102.85546875" style="1" customWidth="1"/>
    <col min="2" max="2" width="16.7109375" style="1" customWidth="1"/>
    <col min="3" max="3" width="15.28515625" style="1" bestFit="1" customWidth="1"/>
    <col min="4" max="4" width="15.85546875" style="1" bestFit="1" customWidth="1"/>
    <col min="5" max="5" width="16" style="1" customWidth="1"/>
    <col min="6" max="6" width="9.140625" style="1" bestFit="1" customWidth="1"/>
    <col min="7" max="7" width="8.28515625" style="1" bestFit="1" customWidth="1"/>
    <col min="8" max="16384" width="9.140625" style="1"/>
  </cols>
  <sheetData>
    <row r="1" spans="1:7" s="3" customFormat="1" ht="13.5" customHeight="1" x14ac:dyDescent="0.25">
      <c r="A1" s="187" t="s">
        <v>179</v>
      </c>
      <c r="B1" s="187"/>
      <c r="C1" s="187"/>
      <c r="D1" s="187"/>
      <c r="E1" s="187"/>
      <c r="F1" s="187"/>
      <c r="G1" s="187"/>
    </row>
    <row r="2" spans="1:7" ht="3.75" customHeight="1" x14ac:dyDescent="0.2">
      <c r="A2" s="58"/>
      <c r="B2" s="58"/>
      <c r="C2" s="58"/>
      <c r="D2" s="58"/>
      <c r="E2" s="58"/>
      <c r="F2" s="58"/>
      <c r="G2" s="58"/>
    </row>
    <row r="3" spans="1:7" ht="24.75" customHeight="1" x14ac:dyDescent="0.2">
      <c r="A3" s="71" t="s">
        <v>180</v>
      </c>
      <c r="B3" s="31" t="s">
        <v>481</v>
      </c>
      <c r="C3" s="31" t="s">
        <v>552</v>
      </c>
      <c r="D3" s="31" t="s">
        <v>553</v>
      </c>
      <c r="E3" s="31" t="s">
        <v>554</v>
      </c>
      <c r="F3" s="48" t="s">
        <v>476</v>
      </c>
      <c r="G3" s="48" t="s">
        <v>477</v>
      </c>
    </row>
    <row r="4" spans="1:7" s="4" customFormat="1" ht="8.25" customHeight="1" x14ac:dyDescent="0.2">
      <c r="A4" s="69">
        <v>1</v>
      </c>
      <c r="B4" s="69">
        <v>2</v>
      </c>
      <c r="C4" s="69">
        <v>3</v>
      </c>
      <c r="D4" s="69">
        <v>4</v>
      </c>
      <c r="E4" s="69">
        <v>5</v>
      </c>
      <c r="F4" s="69" t="s">
        <v>169</v>
      </c>
      <c r="G4" s="69" t="s">
        <v>170</v>
      </c>
    </row>
    <row r="5" spans="1:7" x14ac:dyDescent="0.2">
      <c r="A5" s="8" t="s">
        <v>190</v>
      </c>
      <c r="B5" s="8"/>
      <c r="C5" s="8"/>
      <c r="D5" s="8"/>
      <c r="E5" s="8"/>
      <c r="F5" s="8"/>
      <c r="G5" s="8"/>
    </row>
    <row r="6" spans="1:7" x14ac:dyDescent="0.2">
      <c r="A6" s="141" t="s">
        <v>181</v>
      </c>
      <c r="B6" s="142">
        <v>61700048.289999999</v>
      </c>
      <c r="C6" s="142">
        <v>62473604</v>
      </c>
      <c r="D6" s="142">
        <v>62473604</v>
      </c>
      <c r="E6" s="142">
        <v>48981126.789999999</v>
      </c>
      <c r="F6" s="166">
        <v>79.39</v>
      </c>
      <c r="G6" s="166">
        <v>78.400000000000006</v>
      </c>
    </row>
    <row r="7" spans="1:7" x14ac:dyDescent="0.2">
      <c r="A7" s="68" t="s">
        <v>423</v>
      </c>
      <c r="B7" s="12">
        <v>4556590.49</v>
      </c>
      <c r="C7" s="12">
        <v>9367102</v>
      </c>
      <c r="D7" s="12">
        <v>9367102</v>
      </c>
      <c r="E7" s="12">
        <v>7562391.5300000003</v>
      </c>
      <c r="F7" s="13">
        <v>165.97</v>
      </c>
      <c r="G7" s="13">
        <v>80.73</v>
      </c>
    </row>
    <row r="8" spans="1:7" x14ac:dyDescent="0.2">
      <c r="A8" s="68" t="s">
        <v>424</v>
      </c>
      <c r="B8" s="12">
        <v>41079257.960000001</v>
      </c>
      <c r="C8" s="12">
        <v>52171549</v>
      </c>
      <c r="D8" s="12">
        <v>52171549</v>
      </c>
      <c r="E8" s="12">
        <v>40502985.590000004</v>
      </c>
      <c r="F8" s="13">
        <v>98.6</v>
      </c>
      <c r="G8" s="13">
        <v>77.63</v>
      </c>
    </row>
    <row r="9" spans="1:7" x14ac:dyDescent="0.2">
      <c r="A9" s="68" t="s">
        <v>425</v>
      </c>
      <c r="B9" s="12">
        <v>16009693.380000001</v>
      </c>
      <c r="C9" s="12">
        <v>816653</v>
      </c>
      <c r="D9" s="12">
        <v>816653</v>
      </c>
      <c r="E9" s="12">
        <v>815637.2</v>
      </c>
      <c r="F9" s="13">
        <v>5.09</v>
      </c>
      <c r="G9" s="13">
        <v>99.88</v>
      </c>
    </row>
    <row r="10" spans="1:7" x14ac:dyDescent="0.2">
      <c r="A10" s="68" t="s">
        <v>426</v>
      </c>
      <c r="B10" s="12">
        <v>54506.46</v>
      </c>
      <c r="C10" s="12">
        <v>118300</v>
      </c>
      <c r="D10" s="12">
        <v>118300</v>
      </c>
      <c r="E10" s="12">
        <v>100112.47</v>
      </c>
      <c r="F10" s="13">
        <v>183.67</v>
      </c>
      <c r="G10" s="13">
        <v>84.63</v>
      </c>
    </row>
    <row r="11" spans="1:7" x14ac:dyDescent="0.2">
      <c r="A11" s="141" t="s">
        <v>427</v>
      </c>
      <c r="B11" s="142">
        <v>757161.1</v>
      </c>
      <c r="C11" s="142">
        <v>1029198</v>
      </c>
      <c r="D11" s="142">
        <v>1029198</v>
      </c>
      <c r="E11" s="142">
        <v>641054.18000000005</v>
      </c>
      <c r="F11" s="166">
        <v>84.67</v>
      </c>
      <c r="G11" s="166">
        <v>62.29</v>
      </c>
    </row>
    <row r="12" spans="1:7" x14ac:dyDescent="0.2">
      <c r="A12" s="68" t="s">
        <v>428</v>
      </c>
      <c r="B12" s="12">
        <v>96933.94</v>
      </c>
      <c r="C12" s="12">
        <v>329198</v>
      </c>
      <c r="D12" s="12">
        <v>329198</v>
      </c>
      <c r="E12" s="12">
        <v>106259.39</v>
      </c>
      <c r="F12" s="13">
        <v>109.62</v>
      </c>
      <c r="G12" s="13">
        <v>32.28</v>
      </c>
    </row>
    <row r="13" spans="1:7" x14ac:dyDescent="0.2">
      <c r="A13" s="68" t="s">
        <v>500</v>
      </c>
      <c r="B13" s="12">
        <v>660227.16</v>
      </c>
      <c r="C13" s="12">
        <v>700000</v>
      </c>
      <c r="D13" s="12">
        <v>700000</v>
      </c>
      <c r="E13" s="12">
        <v>534794.79</v>
      </c>
      <c r="F13" s="13">
        <v>81</v>
      </c>
      <c r="G13" s="13">
        <v>76.400000000000006</v>
      </c>
    </row>
    <row r="14" spans="1:7" x14ac:dyDescent="0.2">
      <c r="A14" s="141" t="s">
        <v>182</v>
      </c>
      <c r="B14" s="142">
        <v>1823624.09</v>
      </c>
      <c r="C14" s="142">
        <v>2173400</v>
      </c>
      <c r="D14" s="142">
        <v>2173400</v>
      </c>
      <c r="E14" s="142">
        <v>1583711.53</v>
      </c>
      <c r="F14" s="166">
        <v>86.84</v>
      </c>
      <c r="G14" s="166">
        <v>72.87</v>
      </c>
    </row>
    <row r="15" spans="1:7" x14ac:dyDescent="0.2">
      <c r="A15" s="68" t="s">
        <v>429</v>
      </c>
      <c r="B15" s="12">
        <v>1472262.5</v>
      </c>
      <c r="C15" s="12">
        <v>1370000</v>
      </c>
      <c r="D15" s="12">
        <v>1370000</v>
      </c>
      <c r="E15" s="12">
        <v>1211403.1299999999</v>
      </c>
      <c r="F15" s="13">
        <v>82.28</v>
      </c>
      <c r="G15" s="13">
        <v>88.42</v>
      </c>
    </row>
    <row r="16" spans="1:7" x14ac:dyDescent="0.2">
      <c r="A16" s="155" t="s">
        <v>580</v>
      </c>
      <c r="B16" s="12">
        <v>0</v>
      </c>
      <c r="C16" s="12">
        <v>317400</v>
      </c>
      <c r="D16" s="12">
        <v>317400</v>
      </c>
      <c r="E16" s="12">
        <v>44617.27</v>
      </c>
      <c r="F16" s="13" t="s">
        <v>178</v>
      </c>
      <c r="G16" s="13">
        <v>14.06</v>
      </c>
    </row>
    <row r="17" spans="1:7" x14ac:dyDescent="0.2">
      <c r="A17" s="68" t="s">
        <v>430</v>
      </c>
      <c r="B17" s="12">
        <v>351361.59</v>
      </c>
      <c r="C17" s="12">
        <v>486000</v>
      </c>
      <c r="D17" s="12">
        <v>486000</v>
      </c>
      <c r="E17" s="12">
        <v>327691.13</v>
      </c>
      <c r="F17" s="13">
        <v>93.26</v>
      </c>
      <c r="G17" s="13">
        <v>67.430000000000007</v>
      </c>
    </row>
    <row r="18" spans="1:7" x14ac:dyDescent="0.2">
      <c r="A18" s="141" t="s">
        <v>183</v>
      </c>
      <c r="B18" s="142">
        <v>16323963.98</v>
      </c>
      <c r="C18" s="142">
        <v>18637900</v>
      </c>
      <c r="D18" s="142">
        <v>18637900</v>
      </c>
      <c r="E18" s="142">
        <v>15462135.689999999</v>
      </c>
      <c r="F18" s="166">
        <v>94.72</v>
      </c>
      <c r="G18" s="166">
        <v>82.96</v>
      </c>
    </row>
    <row r="19" spans="1:7" x14ac:dyDescent="0.2">
      <c r="A19" s="68" t="s">
        <v>431</v>
      </c>
      <c r="B19" s="12">
        <v>1778500</v>
      </c>
      <c r="C19" s="12">
        <v>0</v>
      </c>
      <c r="D19" s="12">
        <v>0</v>
      </c>
      <c r="E19" s="12">
        <v>0</v>
      </c>
      <c r="F19" s="13">
        <v>0</v>
      </c>
      <c r="G19" s="13">
        <v>0</v>
      </c>
    </row>
    <row r="20" spans="1:7" x14ac:dyDescent="0.2">
      <c r="A20" s="68" t="s">
        <v>432</v>
      </c>
      <c r="B20" s="12">
        <v>6223602.8600000003</v>
      </c>
      <c r="C20" s="12">
        <v>6943000</v>
      </c>
      <c r="D20" s="12">
        <v>6943000</v>
      </c>
      <c r="E20" s="12">
        <v>6864676.4000000004</v>
      </c>
      <c r="F20" s="13">
        <v>110.3</v>
      </c>
      <c r="G20" s="13">
        <v>98.87</v>
      </c>
    </row>
    <row r="21" spans="1:7" x14ac:dyDescent="0.2">
      <c r="A21" s="68" t="s">
        <v>433</v>
      </c>
      <c r="B21" s="12">
        <v>1778225.63</v>
      </c>
      <c r="C21" s="12">
        <v>2394000</v>
      </c>
      <c r="D21" s="12">
        <v>2394000</v>
      </c>
      <c r="E21" s="12">
        <v>1982145.86</v>
      </c>
      <c r="F21" s="13">
        <v>111.47</v>
      </c>
      <c r="G21" s="13">
        <v>82.8</v>
      </c>
    </row>
    <row r="22" spans="1:7" x14ac:dyDescent="0.2">
      <c r="A22" s="68" t="s">
        <v>434</v>
      </c>
      <c r="B22" s="12">
        <v>8583.9500000000007</v>
      </c>
      <c r="C22" s="12">
        <v>390000</v>
      </c>
      <c r="D22" s="12">
        <v>390000</v>
      </c>
      <c r="E22" s="12">
        <v>90573.51</v>
      </c>
      <c r="F22" s="13">
        <v>1055.1500000000001</v>
      </c>
      <c r="G22" s="13">
        <v>23.22</v>
      </c>
    </row>
    <row r="23" spans="1:7" x14ac:dyDescent="0.2">
      <c r="A23" s="68" t="s">
        <v>435</v>
      </c>
      <c r="B23" s="12">
        <v>6535051.54</v>
      </c>
      <c r="C23" s="12">
        <v>8910900</v>
      </c>
      <c r="D23" s="12">
        <v>8910900</v>
      </c>
      <c r="E23" s="12">
        <v>6524739.9199999999</v>
      </c>
      <c r="F23" s="13">
        <v>99.84</v>
      </c>
      <c r="G23" s="13">
        <v>73.22</v>
      </c>
    </row>
    <row r="24" spans="1:7" x14ac:dyDescent="0.2">
      <c r="A24" s="68" t="s">
        <v>436</v>
      </c>
      <c r="B24" s="152"/>
      <c r="F24" s="56"/>
      <c r="G24" s="56"/>
    </row>
    <row r="25" spans="1:7" x14ac:dyDescent="0.2">
      <c r="A25" s="141" t="s">
        <v>184</v>
      </c>
      <c r="B25" s="142">
        <v>3246132.04</v>
      </c>
      <c r="C25" s="142">
        <v>2456500</v>
      </c>
      <c r="D25" s="142">
        <v>2456500</v>
      </c>
      <c r="E25" s="142">
        <v>1641313.96</v>
      </c>
      <c r="F25" s="166">
        <v>50.57</v>
      </c>
      <c r="G25" s="166">
        <v>66.819999999999993</v>
      </c>
    </row>
    <row r="26" spans="1:7" x14ac:dyDescent="0.2">
      <c r="A26" s="68" t="s">
        <v>437</v>
      </c>
      <c r="B26" s="12">
        <v>491806.29</v>
      </c>
      <c r="C26" s="12">
        <v>756500</v>
      </c>
      <c r="D26" s="12">
        <v>756500</v>
      </c>
      <c r="E26" s="12">
        <v>297088.33</v>
      </c>
      <c r="F26" s="13">
        <v>60.41</v>
      </c>
      <c r="G26" s="13">
        <v>39.270000000000003</v>
      </c>
    </row>
    <row r="27" spans="1:7" x14ac:dyDescent="0.2">
      <c r="A27" s="68" t="s">
        <v>438</v>
      </c>
      <c r="B27" s="12">
        <v>1491499.5</v>
      </c>
      <c r="C27" s="12">
        <v>195000</v>
      </c>
      <c r="D27" s="12">
        <v>195000</v>
      </c>
      <c r="E27" s="12">
        <v>53562.5</v>
      </c>
      <c r="F27" s="13">
        <v>3.59</v>
      </c>
      <c r="G27" s="13">
        <v>27.47</v>
      </c>
    </row>
    <row r="28" spans="1:7" x14ac:dyDescent="0.2">
      <c r="A28" s="68" t="s">
        <v>439</v>
      </c>
      <c r="B28" s="12">
        <v>975934.68</v>
      </c>
      <c r="C28" s="12">
        <v>1102150</v>
      </c>
      <c r="D28" s="12">
        <v>1102150</v>
      </c>
      <c r="E28" s="12">
        <v>910749.88</v>
      </c>
      <c r="F28" s="13">
        <v>93.39</v>
      </c>
      <c r="G28" s="13">
        <v>82.63</v>
      </c>
    </row>
    <row r="29" spans="1:7" x14ac:dyDescent="0.2">
      <c r="A29" s="68" t="s">
        <v>440</v>
      </c>
      <c r="B29" s="12">
        <v>286891.57</v>
      </c>
      <c r="C29" s="12">
        <v>402850</v>
      </c>
      <c r="D29" s="12">
        <v>402850</v>
      </c>
      <c r="E29" s="12">
        <v>379913.25</v>
      </c>
      <c r="F29" s="13">
        <v>132.41999999999999</v>
      </c>
      <c r="G29" s="13">
        <v>94.31</v>
      </c>
    </row>
    <row r="30" spans="1:7" x14ac:dyDescent="0.2">
      <c r="A30" s="141" t="s">
        <v>185</v>
      </c>
      <c r="B30" s="142">
        <v>1190044.67</v>
      </c>
      <c r="C30" s="142">
        <v>9385500</v>
      </c>
      <c r="D30" s="142">
        <v>9385500</v>
      </c>
      <c r="E30" s="142">
        <v>1483813.1</v>
      </c>
      <c r="F30" s="166">
        <v>124.69</v>
      </c>
      <c r="G30" s="166">
        <v>15.81</v>
      </c>
    </row>
    <row r="31" spans="1:7" x14ac:dyDescent="0.2">
      <c r="A31" s="68" t="s">
        <v>441</v>
      </c>
      <c r="B31" s="12">
        <v>1190044.67</v>
      </c>
      <c r="C31" s="12">
        <v>9385500</v>
      </c>
      <c r="D31" s="12">
        <v>9385500</v>
      </c>
      <c r="E31" s="12">
        <v>1483813.1</v>
      </c>
      <c r="F31" s="13">
        <v>124.69</v>
      </c>
      <c r="G31" s="13">
        <v>15.81</v>
      </c>
    </row>
    <row r="32" spans="1:7" x14ac:dyDescent="0.2">
      <c r="A32" s="141" t="s">
        <v>186</v>
      </c>
      <c r="B32" s="142">
        <v>26227074.5</v>
      </c>
      <c r="C32" s="142">
        <v>36395981</v>
      </c>
      <c r="D32" s="142">
        <v>36405981</v>
      </c>
      <c r="E32" s="142">
        <v>31145531.649999999</v>
      </c>
      <c r="F32" s="166">
        <v>118.75</v>
      </c>
      <c r="G32" s="166">
        <v>85.55</v>
      </c>
    </row>
    <row r="33" spans="1:7" x14ac:dyDescent="0.2">
      <c r="A33" s="68" t="s">
        <v>442</v>
      </c>
      <c r="B33" s="12">
        <v>950000</v>
      </c>
      <c r="C33" s="12">
        <v>0</v>
      </c>
      <c r="D33" s="12">
        <v>0</v>
      </c>
      <c r="E33" s="12">
        <v>180000</v>
      </c>
      <c r="F33" s="13">
        <v>18.95</v>
      </c>
      <c r="G33" s="13" t="s">
        <v>178</v>
      </c>
    </row>
    <row r="34" spans="1:7" x14ac:dyDescent="0.2">
      <c r="A34" s="68" t="s">
        <v>443</v>
      </c>
      <c r="B34" s="12">
        <v>278874</v>
      </c>
      <c r="C34" s="12">
        <v>3271346</v>
      </c>
      <c r="D34" s="12">
        <v>3194246</v>
      </c>
      <c r="E34" s="12">
        <v>3104523.45</v>
      </c>
      <c r="F34" s="13">
        <v>1113.24</v>
      </c>
      <c r="G34" s="13">
        <v>97.19</v>
      </c>
    </row>
    <row r="35" spans="1:7" s="5" customFormat="1" x14ac:dyDescent="0.2">
      <c r="A35" s="68" t="s">
        <v>444</v>
      </c>
      <c r="B35" s="12">
        <v>535334.73</v>
      </c>
      <c r="C35" s="12">
        <v>553807</v>
      </c>
      <c r="D35" s="12">
        <v>527807</v>
      </c>
      <c r="E35" s="12">
        <v>471208.92</v>
      </c>
      <c r="F35" s="13">
        <v>88.02</v>
      </c>
      <c r="G35" s="13">
        <v>89.28</v>
      </c>
    </row>
    <row r="36" spans="1:7" x14ac:dyDescent="0.2">
      <c r="A36" s="68" t="s">
        <v>445</v>
      </c>
      <c r="B36" s="12">
        <v>414969.98</v>
      </c>
      <c r="C36" s="12">
        <v>415000</v>
      </c>
      <c r="D36" s="12">
        <v>415000</v>
      </c>
      <c r="E36" s="12">
        <v>414819.78</v>
      </c>
      <c r="F36" s="13">
        <v>99.96</v>
      </c>
      <c r="G36" s="13">
        <v>99.96</v>
      </c>
    </row>
    <row r="37" spans="1:7" x14ac:dyDescent="0.2">
      <c r="A37" s="68" t="s">
        <v>446</v>
      </c>
      <c r="B37" s="12">
        <v>24047895.789999999</v>
      </c>
      <c r="C37" s="12">
        <v>32155828</v>
      </c>
      <c r="D37" s="12">
        <v>32268928</v>
      </c>
      <c r="E37" s="12">
        <v>26974979.5</v>
      </c>
      <c r="F37" s="13">
        <v>112.17</v>
      </c>
      <c r="G37" s="13">
        <v>83.59</v>
      </c>
    </row>
    <row r="38" spans="1:7" x14ac:dyDescent="0.2">
      <c r="A38" s="141" t="s">
        <v>187</v>
      </c>
      <c r="B38" s="142">
        <v>2228500</v>
      </c>
      <c r="C38" s="142">
        <v>2200000</v>
      </c>
      <c r="D38" s="142">
        <v>2200000</v>
      </c>
      <c r="E38" s="142">
        <v>2198000</v>
      </c>
      <c r="F38" s="166">
        <v>98.63</v>
      </c>
      <c r="G38" s="166">
        <v>99.91</v>
      </c>
    </row>
    <row r="39" spans="1:7" x14ac:dyDescent="0.2">
      <c r="A39" s="68" t="s">
        <v>447</v>
      </c>
      <c r="B39" s="12">
        <v>1333000</v>
      </c>
      <c r="C39" s="12">
        <v>1350000</v>
      </c>
      <c r="D39" s="12">
        <v>1350000</v>
      </c>
      <c r="E39" s="12">
        <v>1348000</v>
      </c>
      <c r="F39" s="13">
        <v>101.13</v>
      </c>
      <c r="G39" s="13">
        <v>99.85</v>
      </c>
    </row>
    <row r="40" spans="1:7" x14ac:dyDescent="0.2">
      <c r="A40" s="68" t="s">
        <v>448</v>
      </c>
      <c r="B40" s="12">
        <v>895500</v>
      </c>
      <c r="C40" s="12">
        <v>850000</v>
      </c>
      <c r="D40" s="12">
        <v>850000</v>
      </c>
      <c r="E40" s="12">
        <v>850000</v>
      </c>
      <c r="F40" s="13">
        <v>94.92</v>
      </c>
      <c r="G40" s="13">
        <v>100</v>
      </c>
    </row>
    <row r="41" spans="1:7" x14ac:dyDescent="0.2">
      <c r="A41" s="141" t="s">
        <v>188</v>
      </c>
      <c r="B41" s="142">
        <v>122749996.45999999</v>
      </c>
      <c r="C41" s="142">
        <v>142706388</v>
      </c>
      <c r="D41" s="142">
        <v>142706388</v>
      </c>
      <c r="E41" s="142">
        <v>134891458.44</v>
      </c>
      <c r="F41" s="166">
        <v>109.89</v>
      </c>
      <c r="G41" s="166">
        <v>94.52</v>
      </c>
    </row>
    <row r="42" spans="1:7" x14ac:dyDescent="0.2">
      <c r="A42" s="68" t="s">
        <v>449</v>
      </c>
      <c r="B42" s="12">
        <v>46194344.340000004</v>
      </c>
      <c r="C42" s="12">
        <v>54895546</v>
      </c>
      <c r="D42" s="12">
        <v>54755546</v>
      </c>
      <c r="E42" s="12">
        <v>53105040.359999999</v>
      </c>
      <c r="F42" s="13">
        <v>114.96</v>
      </c>
      <c r="G42" s="13">
        <v>96.99</v>
      </c>
    </row>
    <row r="43" spans="1:7" x14ac:dyDescent="0.2">
      <c r="A43" s="68" t="s">
        <v>450</v>
      </c>
      <c r="B43" s="12">
        <v>29092203.91</v>
      </c>
      <c r="C43" s="12">
        <v>33420937</v>
      </c>
      <c r="D43" s="12">
        <v>33564937</v>
      </c>
      <c r="E43" s="12">
        <v>30646913.649999999</v>
      </c>
      <c r="F43" s="13">
        <v>105.34</v>
      </c>
      <c r="G43" s="13">
        <v>91.31</v>
      </c>
    </row>
    <row r="44" spans="1:7" x14ac:dyDescent="0.2">
      <c r="A44" s="68" t="s">
        <v>451</v>
      </c>
      <c r="B44" s="12">
        <v>85000</v>
      </c>
      <c r="C44" s="12">
        <v>190000</v>
      </c>
      <c r="D44" s="12">
        <v>250000</v>
      </c>
      <c r="E44" s="12">
        <v>250000</v>
      </c>
      <c r="F44" s="13">
        <v>294.12</v>
      </c>
      <c r="G44" s="13">
        <v>100</v>
      </c>
    </row>
    <row r="45" spans="1:7" x14ac:dyDescent="0.2">
      <c r="A45" s="68" t="s">
        <v>452</v>
      </c>
      <c r="B45" s="12">
        <v>29025</v>
      </c>
      <c r="C45" s="12">
        <v>0</v>
      </c>
      <c r="D45" s="12">
        <v>0</v>
      </c>
      <c r="E45" s="12">
        <v>41873.5</v>
      </c>
      <c r="F45" s="13">
        <v>144.27000000000001</v>
      </c>
      <c r="G45" s="13" t="s">
        <v>178</v>
      </c>
    </row>
    <row r="46" spans="1:7" x14ac:dyDescent="0.2">
      <c r="A46" s="68" t="s">
        <v>453</v>
      </c>
      <c r="B46" s="12">
        <v>323076.58</v>
      </c>
      <c r="C46" s="12">
        <v>2210995</v>
      </c>
      <c r="D46" s="12">
        <v>2210995</v>
      </c>
      <c r="E46" s="12">
        <v>2139935.06</v>
      </c>
      <c r="F46" s="13">
        <v>662.36</v>
      </c>
      <c r="G46" s="13">
        <v>96.79</v>
      </c>
    </row>
    <row r="47" spans="1:7" x14ac:dyDescent="0.2">
      <c r="A47" s="68" t="s">
        <v>454</v>
      </c>
      <c r="B47" s="12">
        <v>103740.05</v>
      </c>
      <c r="C47" s="12">
        <v>237500</v>
      </c>
      <c r="D47" s="12">
        <v>237500</v>
      </c>
      <c r="E47" s="12">
        <v>109658.45</v>
      </c>
      <c r="F47" s="13">
        <v>105.71</v>
      </c>
      <c r="G47" s="13">
        <v>46.17</v>
      </c>
    </row>
    <row r="48" spans="1:7" x14ac:dyDescent="0.2">
      <c r="A48" s="68" t="s">
        <v>455</v>
      </c>
      <c r="B48" s="12">
        <v>46922606.579999998</v>
      </c>
      <c r="C48" s="12">
        <v>51751410</v>
      </c>
      <c r="D48" s="12">
        <v>51687410</v>
      </c>
      <c r="E48" s="12">
        <v>48598037.420000002</v>
      </c>
      <c r="F48" s="13">
        <v>103.57</v>
      </c>
      <c r="G48" s="13">
        <v>94.02</v>
      </c>
    </row>
    <row r="49" spans="1:7" x14ac:dyDescent="0.2">
      <c r="A49" s="141" t="s">
        <v>189</v>
      </c>
      <c r="B49" s="142">
        <v>9833373.1699999999</v>
      </c>
      <c r="C49" s="142">
        <v>10361340</v>
      </c>
      <c r="D49" s="142">
        <v>10351340</v>
      </c>
      <c r="E49" s="142">
        <v>9791036.6099999994</v>
      </c>
      <c r="F49" s="166">
        <v>99.57</v>
      </c>
      <c r="G49" s="166">
        <v>94.59</v>
      </c>
    </row>
    <row r="50" spans="1:7" x14ac:dyDescent="0.2">
      <c r="A50" s="68" t="s">
        <v>456</v>
      </c>
      <c r="B50" s="12">
        <v>4703038.9000000004</v>
      </c>
      <c r="C50" s="12">
        <v>4945516</v>
      </c>
      <c r="D50" s="12">
        <v>4935516</v>
      </c>
      <c r="E50" s="12">
        <v>4719512.8099999996</v>
      </c>
      <c r="F50" s="13">
        <v>100.35</v>
      </c>
      <c r="G50" s="13">
        <v>95.62</v>
      </c>
    </row>
    <row r="51" spans="1:7" s="5" customFormat="1" x14ac:dyDescent="0.2">
      <c r="A51" s="68" t="s">
        <v>457</v>
      </c>
      <c r="B51" s="12">
        <v>0</v>
      </c>
      <c r="C51" s="12">
        <v>0</v>
      </c>
      <c r="D51" s="12">
        <v>0</v>
      </c>
      <c r="E51" s="12">
        <v>3000</v>
      </c>
      <c r="F51" s="13" t="s">
        <v>178</v>
      </c>
      <c r="G51" s="13" t="s">
        <v>178</v>
      </c>
    </row>
    <row r="52" spans="1:7" x14ac:dyDescent="0.2">
      <c r="A52" s="68" t="s">
        <v>458</v>
      </c>
      <c r="B52" s="12">
        <v>4134769.17</v>
      </c>
      <c r="C52" s="12">
        <v>4379824</v>
      </c>
      <c r="D52" s="12">
        <v>4379824</v>
      </c>
      <c r="E52" s="12">
        <v>4063924</v>
      </c>
      <c r="F52" s="13">
        <v>98.29</v>
      </c>
      <c r="G52" s="13">
        <v>92.79</v>
      </c>
    </row>
    <row r="53" spans="1:7" x14ac:dyDescent="0.2">
      <c r="A53" s="68" t="s">
        <v>459</v>
      </c>
      <c r="B53" s="12">
        <v>995565.1</v>
      </c>
      <c r="C53" s="12">
        <v>1036000</v>
      </c>
      <c r="D53" s="12">
        <v>1036000</v>
      </c>
      <c r="E53" s="12">
        <v>1004599.8</v>
      </c>
      <c r="F53" s="13">
        <v>100.91</v>
      </c>
      <c r="G53" s="13">
        <v>96.97</v>
      </c>
    </row>
    <row r="54" spans="1:7" x14ac:dyDescent="0.2">
      <c r="B54" s="101"/>
      <c r="C54" s="101"/>
      <c r="D54" s="101"/>
      <c r="E54" s="101"/>
      <c r="F54" s="56"/>
      <c r="G54" s="56"/>
    </row>
    <row r="55" spans="1:7" x14ac:dyDescent="0.2">
      <c r="A55" s="140" t="s">
        <v>149</v>
      </c>
      <c r="B55" s="138">
        <f>B6+B11+B14+B18+B25+B30+B32+B38+B41+B49</f>
        <v>246079918.29999998</v>
      </c>
      <c r="C55" s="138">
        <f t="shared" ref="C55:E55" si="0">C6+C11+C14+C18+C25+C30+C32+C38+C41+C49</f>
        <v>287819811</v>
      </c>
      <c r="D55" s="138">
        <f t="shared" si="0"/>
        <v>287819811</v>
      </c>
      <c r="E55" s="138">
        <f t="shared" si="0"/>
        <v>247819181.94999999</v>
      </c>
      <c r="F55" s="139">
        <f>E55/B55*100</f>
        <v>100.70678812883855</v>
      </c>
      <c r="G55" s="139">
        <f>E55/D55*100</f>
        <v>86.102197443941748</v>
      </c>
    </row>
    <row r="57" spans="1:7" x14ac:dyDescent="0.2">
      <c r="B57" s="101"/>
      <c r="C57" s="101"/>
      <c r="D57" s="101"/>
      <c r="E57" s="101"/>
      <c r="F57" s="101"/>
      <c r="G57" s="101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opLeftCell="A18" zoomScaleNormal="100" workbookViewId="0">
      <selection activeCell="J6" sqref="J6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1" bestFit="1" customWidth="1"/>
    <col min="7" max="7" width="10" style="1" bestFit="1" customWidth="1"/>
    <col min="8" max="16384" width="9.140625" style="1"/>
  </cols>
  <sheetData>
    <row r="1" spans="1:7" s="3" customFormat="1" ht="15.75" x14ac:dyDescent="0.25">
      <c r="A1" s="72" t="s">
        <v>150</v>
      </c>
      <c r="G1" s="10"/>
    </row>
    <row r="3" spans="1:7" s="3" customFormat="1" ht="15.75" x14ac:dyDescent="0.25">
      <c r="A3" s="187" t="s">
        <v>191</v>
      </c>
      <c r="B3" s="187"/>
      <c r="C3" s="187"/>
      <c r="D3" s="187"/>
      <c r="E3" s="187"/>
      <c r="F3" s="187"/>
      <c r="G3" s="187"/>
    </row>
    <row r="4" spans="1:7" x14ac:dyDescent="0.2">
      <c r="A4" s="58"/>
      <c r="B4" s="58"/>
      <c r="C4" s="58"/>
      <c r="D4" s="58"/>
      <c r="E4" s="58"/>
      <c r="F4" s="58"/>
      <c r="G4" s="58"/>
    </row>
    <row r="5" spans="1:7" ht="25.5" x14ac:dyDescent="0.2">
      <c r="A5" s="71" t="s">
        <v>192</v>
      </c>
      <c r="B5" s="31" t="s">
        <v>481</v>
      </c>
      <c r="C5" s="31" t="s">
        <v>552</v>
      </c>
      <c r="D5" s="31" t="s">
        <v>553</v>
      </c>
      <c r="E5" s="31" t="s">
        <v>554</v>
      </c>
      <c r="F5" s="48" t="s">
        <v>476</v>
      </c>
      <c r="G5" s="48" t="s">
        <v>477</v>
      </c>
    </row>
    <row r="6" spans="1:7" s="4" customFormat="1" ht="11.25" x14ac:dyDescent="0.2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 t="s">
        <v>169</v>
      </c>
      <c r="G6" s="69" t="s">
        <v>170</v>
      </c>
    </row>
    <row r="7" spans="1:7" x14ac:dyDescent="0.2">
      <c r="A7" s="8" t="s">
        <v>151</v>
      </c>
      <c r="B7" s="61">
        <v>15350685.24</v>
      </c>
      <c r="C7" s="61">
        <v>21335153</v>
      </c>
      <c r="D7" s="61">
        <v>21335153</v>
      </c>
      <c r="E7" s="61">
        <v>10742885.199999999</v>
      </c>
      <c r="F7" s="62">
        <v>69.98</v>
      </c>
      <c r="G7" s="167">
        <v>50.35</v>
      </c>
    </row>
    <row r="8" spans="1:7" x14ac:dyDescent="0.2">
      <c r="A8" s="67" t="s">
        <v>152</v>
      </c>
      <c r="B8" s="6">
        <v>177999.88</v>
      </c>
      <c r="C8" s="6">
        <v>105000</v>
      </c>
      <c r="D8" s="6">
        <v>105000</v>
      </c>
      <c r="E8" s="6">
        <v>64309.31</v>
      </c>
      <c r="F8" s="7">
        <v>36.130000000000003</v>
      </c>
      <c r="G8" s="7">
        <v>61.25</v>
      </c>
    </row>
    <row r="9" spans="1:7" x14ac:dyDescent="0.2">
      <c r="A9" s="63" t="s">
        <v>349</v>
      </c>
      <c r="B9" s="6">
        <v>150000</v>
      </c>
      <c r="C9" s="6">
        <v>65000</v>
      </c>
      <c r="D9" s="6">
        <v>65000</v>
      </c>
      <c r="E9" s="6">
        <v>64309.31</v>
      </c>
      <c r="F9" s="7">
        <v>42.87</v>
      </c>
      <c r="G9" s="7">
        <v>98.94</v>
      </c>
    </row>
    <row r="10" spans="1:7" x14ac:dyDescent="0.2">
      <c r="A10" s="64" t="s">
        <v>350</v>
      </c>
      <c r="B10" s="12">
        <v>150000</v>
      </c>
      <c r="C10" s="152"/>
      <c r="D10" s="152"/>
      <c r="E10" s="12">
        <v>64309.31</v>
      </c>
      <c r="F10" s="13">
        <v>42.87</v>
      </c>
      <c r="G10" s="161"/>
    </row>
    <row r="11" spans="1:7" ht="25.5" x14ac:dyDescent="0.2">
      <c r="A11" s="63" t="s">
        <v>153</v>
      </c>
      <c r="B11" s="6">
        <v>27999.88</v>
      </c>
      <c r="C11" s="6">
        <v>40000</v>
      </c>
      <c r="D11" s="6">
        <v>40000</v>
      </c>
      <c r="E11" s="6">
        <v>0</v>
      </c>
      <c r="F11" s="7">
        <v>0</v>
      </c>
      <c r="G11" s="7">
        <v>0</v>
      </c>
    </row>
    <row r="12" spans="1:7" x14ac:dyDescent="0.2">
      <c r="A12" s="64" t="s">
        <v>154</v>
      </c>
      <c r="B12" s="12">
        <v>27999.88</v>
      </c>
      <c r="C12" s="152"/>
      <c r="D12" s="152"/>
      <c r="E12" s="12">
        <v>0</v>
      </c>
      <c r="F12" s="13">
        <v>0</v>
      </c>
      <c r="G12" s="161"/>
    </row>
    <row r="13" spans="1:7" x14ac:dyDescent="0.2">
      <c r="A13" s="67" t="s">
        <v>155</v>
      </c>
      <c r="B13" s="6">
        <v>2924.79</v>
      </c>
      <c r="C13" s="6">
        <v>3150000</v>
      </c>
      <c r="D13" s="6">
        <v>3150000</v>
      </c>
      <c r="E13" s="6">
        <v>3146263.88</v>
      </c>
      <c r="F13" s="7">
        <v>107572.3</v>
      </c>
      <c r="G13" s="7">
        <v>99.88</v>
      </c>
    </row>
    <row r="14" spans="1:7" ht="25.5" x14ac:dyDescent="0.2">
      <c r="A14" s="63" t="s">
        <v>460</v>
      </c>
      <c r="B14" s="6">
        <v>2924.79</v>
      </c>
      <c r="C14" s="6">
        <v>3150000</v>
      </c>
      <c r="D14" s="6">
        <v>3150000</v>
      </c>
      <c r="E14" s="6">
        <v>3146263.88</v>
      </c>
      <c r="F14" s="7">
        <v>107572.3</v>
      </c>
      <c r="G14" s="7">
        <v>99.88</v>
      </c>
    </row>
    <row r="15" spans="1:7" x14ac:dyDescent="0.2">
      <c r="A15" s="64" t="s">
        <v>461</v>
      </c>
      <c r="B15" s="12">
        <v>2924.79</v>
      </c>
      <c r="C15" s="152"/>
      <c r="D15" s="152"/>
      <c r="E15" s="12">
        <v>3146263.88</v>
      </c>
      <c r="F15" s="13">
        <v>107572.3</v>
      </c>
      <c r="G15" s="161"/>
    </row>
    <row r="16" spans="1:7" x14ac:dyDescent="0.2">
      <c r="A16" s="67" t="s">
        <v>156</v>
      </c>
      <c r="B16" s="6">
        <v>15169760.57</v>
      </c>
      <c r="C16" s="6">
        <v>18080153</v>
      </c>
      <c r="D16" s="6">
        <v>18080153</v>
      </c>
      <c r="E16" s="6">
        <v>7532312.0099999998</v>
      </c>
      <c r="F16" s="7">
        <v>49.65</v>
      </c>
      <c r="G16" s="7">
        <v>41.66</v>
      </c>
    </row>
    <row r="17" spans="1:7" ht="25.5" x14ac:dyDescent="0.2">
      <c r="A17" s="63" t="s">
        <v>462</v>
      </c>
      <c r="B17" s="6">
        <v>4737274.22</v>
      </c>
      <c r="C17" s="6">
        <v>802653</v>
      </c>
      <c r="D17" s="6">
        <v>802653</v>
      </c>
      <c r="E17" s="6">
        <v>802652.53</v>
      </c>
      <c r="F17" s="7">
        <v>16.940000000000001</v>
      </c>
      <c r="G17" s="7">
        <v>100</v>
      </c>
    </row>
    <row r="18" spans="1:7" x14ac:dyDescent="0.2">
      <c r="A18" s="64" t="s">
        <v>501</v>
      </c>
      <c r="B18" s="12">
        <v>4737274.22</v>
      </c>
      <c r="C18" s="152"/>
      <c r="D18" s="152"/>
      <c r="E18" s="12">
        <v>802652.53</v>
      </c>
      <c r="F18" s="13">
        <v>16.940000000000001</v>
      </c>
      <c r="G18" s="161"/>
    </row>
    <row r="19" spans="1:7" ht="25.5" x14ac:dyDescent="0.2">
      <c r="A19" s="63" t="s">
        <v>157</v>
      </c>
      <c r="B19" s="6">
        <v>2340398.0800000001</v>
      </c>
      <c r="C19" s="6">
        <v>17277500</v>
      </c>
      <c r="D19" s="6">
        <v>17277500</v>
      </c>
      <c r="E19" s="6">
        <v>6729458.7199999997</v>
      </c>
      <c r="F19" s="7">
        <v>287.52999999999997</v>
      </c>
      <c r="G19" s="7">
        <v>38.950000000000003</v>
      </c>
    </row>
    <row r="20" spans="1:7" s="5" customFormat="1" x14ac:dyDescent="0.2">
      <c r="A20" s="64" t="s">
        <v>502</v>
      </c>
      <c r="B20" s="12">
        <v>2340398.0800000001</v>
      </c>
      <c r="C20" s="152"/>
      <c r="D20" s="152"/>
      <c r="E20" s="12">
        <v>6729458.7199999997</v>
      </c>
      <c r="F20" s="13">
        <v>287.52999999999997</v>
      </c>
      <c r="G20" s="161"/>
    </row>
    <row r="21" spans="1:7" s="5" customFormat="1" x14ac:dyDescent="0.2">
      <c r="A21" s="63" t="s">
        <v>503</v>
      </c>
      <c r="B21" s="6">
        <v>8092088.2699999996</v>
      </c>
      <c r="C21" s="6">
        <v>0</v>
      </c>
      <c r="D21" s="6">
        <v>0</v>
      </c>
      <c r="E21" s="6">
        <v>200.76</v>
      </c>
      <c r="F21" s="7">
        <v>0</v>
      </c>
      <c r="G21" s="7">
        <v>0</v>
      </c>
    </row>
    <row r="22" spans="1:7" x14ac:dyDescent="0.2">
      <c r="A22" s="64" t="s">
        <v>504</v>
      </c>
      <c r="B22" s="12">
        <v>8092088.2699999996</v>
      </c>
      <c r="C22" s="152"/>
      <c r="D22" s="152"/>
      <c r="E22" s="151">
        <v>200.76</v>
      </c>
      <c r="F22" s="13">
        <v>0</v>
      </c>
      <c r="G22" s="14"/>
    </row>
    <row r="23" spans="1:7" x14ac:dyDescent="0.2">
      <c r="A23" s="64"/>
      <c r="B23" s="12"/>
      <c r="F23" s="56"/>
      <c r="G23" s="56"/>
    </row>
    <row r="24" spans="1:7" x14ac:dyDescent="0.2">
      <c r="A24" s="73" t="s">
        <v>158</v>
      </c>
      <c r="B24" s="74">
        <v>15350685.24</v>
      </c>
      <c r="C24" s="74">
        <v>21335153</v>
      </c>
      <c r="D24" s="74">
        <v>21335153</v>
      </c>
      <c r="E24" s="74">
        <v>10742885.199999999</v>
      </c>
      <c r="F24" s="165">
        <v>69.98</v>
      </c>
      <c r="G24" s="165">
        <v>50.35</v>
      </c>
    </row>
    <row r="25" spans="1:7" x14ac:dyDescent="0.2">
      <c r="A25" s="68"/>
      <c r="B25" s="12"/>
      <c r="F25" s="56"/>
      <c r="G25" s="56"/>
    </row>
    <row r="26" spans="1:7" x14ac:dyDescent="0.2">
      <c r="A26" s="68"/>
      <c r="B26" s="12"/>
      <c r="F26" s="56"/>
      <c r="G26" s="56"/>
    </row>
    <row r="27" spans="1:7" x14ac:dyDescent="0.2">
      <c r="A27" s="8" t="s">
        <v>159</v>
      </c>
      <c r="B27" s="61">
        <v>3533652.62</v>
      </c>
      <c r="C27" s="61">
        <v>11345089</v>
      </c>
      <c r="D27" s="61">
        <v>11345089</v>
      </c>
      <c r="E27" s="61">
        <v>11142773.210000001</v>
      </c>
      <c r="F27" s="62">
        <v>315.33</v>
      </c>
      <c r="G27" s="62">
        <v>98.22</v>
      </c>
    </row>
    <row r="28" spans="1:7" x14ac:dyDescent="0.2">
      <c r="A28" s="67" t="s">
        <v>160</v>
      </c>
      <c r="B28" s="6">
        <v>1000000</v>
      </c>
      <c r="C28" s="6">
        <v>200000</v>
      </c>
      <c r="D28" s="6">
        <v>200000</v>
      </c>
      <c r="E28" s="6">
        <v>0</v>
      </c>
      <c r="F28" s="7">
        <v>0</v>
      </c>
      <c r="G28" s="7">
        <v>0</v>
      </c>
    </row>
    <row r="29" spans="1:7" x14ac:dyDescent="0.2">
      <c r="A29" s="63" t="s">
        <v>505</v>
      </c>
      <c r="B29" s="6">
        <v>1000000</v>
      </c>
      <c r="C29" s="6">
        <v>200000</v>
      </c>
      <c r="D29" s="6">
        <v>200000</v>
      </c>
      <c r="E29" s="6">
        <v>0</v>
      </c>
      <c r="F29" s="7">
        <v>0</v>
      </c>
      <c r="G29" s="7">
        <v>0</v>
      </c>
    </row>
    <row r="30" spans="1:7" x14ac:dyDescent="0.2">
      <c r="A30" s="64" t="s">
        <v>506</v>
      </c>
      <c r="B30" s="12">
        <v>1000000</v>
      </c>
      <c r="C30" s="152"/>
      <c r="D30" s="152"/>
      <c r="E30" s="12">
        <v>0</v>
      </c>
      <c r="F30" s="13">
        <v>0</v>
      </c>
      <c r="G30" s="7"/>
    </row>
    <row r="31" spans="1:7" x14ac:dyDescent="0.2">
      <c r="A31" s="67" t="s">
        <v>161</v>
      </c>
      <c r="B31" s="6">
        <v>1000000</v>
      </c>
      <c r="C31" s="6">
        <v>2550000</v>
      </c>
      <c r="D31" s="6">
        <v>2550000</v>
      </c>
      <c r="E31" s="6">
        <v>2550000</v>
      </c>
      <c r="F31" s="7">
        <v>255</v>
      </c>
      <c r="G31" s="7">
        <v>100</v>
      </c>
    </row>
    <row r="32" spans="1:7" x14ac:dyDescent="0.2">
      <c r="A32" s="63" t="s">
        <v>162</v>
      </c>
      <c r="B32" s="6">
        <v>1000000</v>
      </c>
      <c r="C32" s="6">
        <v>2550000</v>
      </c>
      <c r="D32" s="6">
        <v>2550000</v>
      </c>
      <c r="E32" s="6">
        <v>2550000</v>
      </c>
      <c r="F32" s="7">
        <v>255</v>
      </c>
      <c r="G32" s="7">
        <v>100</v>
      </c>
    </row>
    <row r="33" spans="1:7" x14ac:dyDescent="0.2">
      <c r="A33" s="64" t="s">
        <v>163</v>
      </c>
      <c r="B33" s="12">
        <v>1000000</v>
      </c>
      <c r="C33" s="152"/>
      <c r="D33" s="152"/>
      <c r="E33" s="12">
        <v>2550000</v>
      </c>
      <c r="F33" s="13">
        <v>255</v>
      </c>
      <c r="G33" s="161"/>
    </row>
    <row r="34" spans="1:7" s="5" customFormat="1" x14ac:dyDescent="0.2">
      <c r="A34" s="67" t="s">
        <v>164</v>
      </c>
      <c r="B34" s="6">
        <v>1533652.62</v>
      </c>
      <c r="C34" s="6">
        <v>8595089</v>
      </c>
      <c r="D34" s="6">
        <v>8595089</v>
      </c>
      <c r="E34" s="6">
        <v>8592773.2100000009</v>
      </c>
      <c r="F34" s="7">
        <v>560.28</v>
      </c>
      <c r="G34" s="7">
        <v>99.97</v>
      </c>
    </row>
    <row r="35" spans="1:7" ht="25.5" x14ac:dyDescent="0.2">
      <c r="A35" s="63" t="s">
        <v>165</v>
      </c>
      <c r="B35" s="6">
        <v>1533652.62</v>
      </c>
      <c r="C35" s="6">
        <v>503000</v>
      </c>
      <c r="D35" s="6">
        <v>503000</v>
      </c>
      <c r="E35" s="6">
        <v>500684.94</v>
      </c>
      <c r="F35" s="7">
        <v>32.65</v>
      </c>
      <c r="G35" s="7">
        <v>99.54</v>
      </c>
    </row>
    <row r="36" spans="1:7" ht="25.5" x14ac:dyDescent="0.2">
      <c r="A36" s="64" t="s">
        <v>166</v>
      </c>
      <c r="B36" s="12">
        <v>1533652.62</v>
      </c>
      <c r="C36" s="152"/>
      <c r="D36" s="152"/>
      <c r="E36" s="12">
        <v>500684.94</v>
      </c>
      <c r="F36" s="13">
        <v>32.65</v>
      </c>
      <c r="G36" s="161"/>
    </row>
    <row r="37" spans="1:7" x14ac:dyDescent="0.2">
      <c r="A37" s="63" t="s">
        <v>581</v>
      </c>
      <c r="B37" s="6">
        <v>0</v>
      </c>
      <c r="C37" s="6">
        <v>8092089</v>
      </c>
      <c r="D37" s="6">
        <v>8092089</v>
      </c>
      <c r="E37" s="6">
        <v>8092088.2699999996</v>
      </c>
      <c r="F37" s="7">
        <v>0</v>
      </c>
      <c r="G37" s="7">
        <v>100</v>
      </c>
    </row>
    <row r="38" spans="1:7" x14ac:dyDescent="0.2">
      <c r="A38" s="64" t="s">
        <v>582</v>
      </c>
      <c r="B38" s="153">
        <v>0</v>
      </c>
      <c r="C38" s="152"/>
      <c r="D38" s="152"/>
      <c r="E38" s="12">
        <v>8092088.2699999996</v>
      </c>
      <c r="F38" s="13">
        <v>0</v>
      </c>
      <c r="G38" s="14"/>
    </row>
    <row r="39" spans="1:7" x14ac:dyDescent="0.2">
      <c r="A39" s="64"/>
      <c r="B39" s="153"/>
      <c r="C39" s="152"/>
      <c r="D39" s="152"/>
      <c r="E39" s="12"/>
      <c r="F39" s="13"/>
      <c r="G39" s="14"/>
    </row>
    <row r="40" spans="1:7" x14ac:dyDescent="0.2">
      <c r="A40" s="73" t="s">
        <v>167</v>
      </c>
      <c r="B40" s="74">
        <v>3533652.62</v>
      </c>
      <c r="C40" s="74">
        <v>11345089</v>
      </c>
      <c r="D40" s="74">
        <v>11345089</v>
      </c>
      <c r="E40" s="74">
        <v>11142773.210000001</v>
      </c>
      <c r="F40" s="165">
        <v>315.33</v>
      </c>
      <c r="G40" s="165">
        <v>98.22</v>
      </c>
    </row>
    <row r="41" spans="1:7" x14ac:dyDescent="0.2">
      <c r="B41" s="101"/>
      <c r="C41" s="101"/>
      <c r="D41" s="101"/>
      <c r="E41" s="101"/>
    </row>
    <row r="44" spans="1:7" x14ac:dyDescent="0.2">
      <c r="B44" s="101"/>
      <c r="C44" s="101"/>
      <c r="D44" s="101"/>
      <c r="E44" s="101"/>
      <c r="F44" s="101"/>
      <c r="G44" s="101"/>
    </row>
  </sheetData>
  <mergeCells count="1">
    <mergeCell ref="A3:G3"/>
  </mergeCells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zoomScaleNormal="100" workbookViewId="0">
      <selection activeCell="J6" sqref="J6"/>
    </sheetView>
  </sheetViews>
  <sheetFormatPr defaultColWidth="9.140625" defaultRowHeight="12.75" x14ac:dyDescent="0.2"/>
  <cols>
    <col min="1" max="1" width="104.7109375" style="1" customWidth="1"/>
    <col min="2" max="3" width="22.140625" style="1" customWidth="1"/>
    <col min="4" max="4" width="11.42578125" style="11" customWidth="1"/>
    <col min="5" max="16384" width="9.140625" style="1"/>
  </cols>
  <sheetData>
    <row r="1" spans="1:4" s="3" customFormat="1" ht="15.75" x14ac:dyDescent="0.25">
      <c r="A1" s="187" t="s">
        <v>193</v>
      </c>
      <c r="B1" s="187"/>
      <c r="C1" s="187"/>
      <c r="D1" s="187"/>
    </row>
    <row r="2" spans="1:4" ht="7.5" customHeight="1" x14ac:dyDescent="0.2">
      <c r="A2" s="58"/>
      <c r="B2" s="58"/>
      <c r="C2" s="58"/>
      <c r="D2" s="59"/>
    </row>
    <row r="3" spans="1:4" ht="25.5" x14ac:dyDescent="0.2">
      <c r="A3" s="71" t="s">
        <v>192</v>
      </c>
      <c r="B3" s="71" t="s">
        <v>507</v>
      </c>
      <c r="C3" s="71" t="s">
        <v>556</v>
      </c>
      <c r="D3" s="71" t="s">
        <v>480</v>
      </c>
    </row>
    <row r="4" spans="1:4" s="4" customFormat="1" ht="11.25" x14ac:dyDescent="0.2">
      <c r="A4" s="69">
        <v>1</v>
      </c>
      <c r="B4" s="69">
        <v>2</v>
      </c>
      <c r="C4" s="69">
        <v>3</v>
      </c>
      <c r="D4" s="70" t="s">
        <v>209</v>
      </c>
    </row>
    <row r="5" spans="1:4" ht="18" customHeight="1" x14ac:dyDescent="0.2">
      <c r="A5" s="8" t="s">
        <v>151</v>
      </c>
      <c r="B5" s="84"/>
      <c r="C5" s="84"/>
      <c r="D5" s="62"/>
    </row>
    <row r="6" spans="1:4" x14ac:dyDescent="0.2">
      <c r="A6" s="67" t="s">
        <v>152</v>
      </c>
      <c r="B6" s="77">
        <f>B7+B10</f>
        <v>177999.88</v>
      </c>
      <c r="C6" s="77">
        <f>C7+C10</f>
        <v>64309.31</v>
      </c>
      <c r="D6" s="7">
        <f>C6/B6*100</f>
        <v>36.12885019922485</v>
      </c>
    </row>
    <row r="7" spans="1:4" x14ac:dyDescent="0.2">
      <c r="A7" s="63" t="s">
        <v>349</v>
      </c>
      <c r="B7" s="77">
        <f>B8</f>
        <v>150000</v>
      </c>
      <c r="C7" s="77">
        <f>C8</f>
        <v>64309.31</v>
      </c>
      <c r="D7" s="7">
        <f t="shared" ref="D7:D39" si="0">C7/B7*100</f>
        <v>42.872873333333331</v>
      </c>
    </row>
    <row r="8" spans="1:4" x14ac:dyDescent="0.2">
      <c r="A8" s="64" t="s">
        <v>350</v>
      </c>
      <c r="B8" s="15">
        <f>B9</f>
        <v>150000</v>
      </c>
      <c r="C8" s="15">
        <f>C9</f>
        <v>64309.31</v>
      </c>
      <c r="D8" s="13">
        <f t="shared" si="0"/>
        <v>42.872873333333331</v>
      </c>
    </row>
    <row r="9" spans="1:4" x14ac:dyDescent="0.2">
      <c r="A9" s="119" t="s">
        <v>351</v>
      </c>
      <c r="B9" s="81">
        <v>150000</v>
      </c>
      <c r="C9" s="81">
        <v>64309.31</v>
      </c>
      <c r="D9" s="168">
        <f t="shared" si="0"/>
        <v>42.872873333333331</v>
      </c>
    </row>
    <row r="10" spans="1:4" x14ac:dyDescent="0.2">
      <c r="A10" s="63" t="s">
        <v>153</v>
      </c>
      <c r="B10" s="77">
        <f>B11</f>
        <v>27999.88</v>
      </c>
      <c r="C10" s="77">
        <f>C11</f>
        <v>0</v>
      </c>
      <c r="D10" s="7">
        <f t="shared" si="0"/>
        <v>0</v>
      </c>
    </row>
    <row r="11" spans="1:4" x14ac:dyDescent="0.2">
      <c r="A11" s="64" t="s">
        <v>154</v>
      </c>
      <c r="B11" s="15">
        <f>SUM(B12:B12)</f>
        <v>27999.88</v>
      </c>
      <c r="C11" s="15">
        <f>SUM(C12:C12)</f>
        <v>0</v>
      </c>
      <c r="D11" s="13">
        <f t="shared" si="0"/>
        <v>0</v>
      </c>
    </row>
    <row r="12" spans="1:4" x14ac:dyDescent="0.2">
      <c r="A12" s="78" t="s">
        <v>544</v>
      </c>
      <c r="B12" s="79">
        <v>27999.88</v>
      </c>
      <c r="C12" s="79">
        <v>0</v>
      </c>
      <c r="D12" s="168">
        <f t="shared" si="0"/>
        <v>0</v>
      </c>
    </row>
    <row r="13" spans="1:4" x14ac:dyDescent="0.2">
      <c r="A13" s="64"/>
      <c r="B13" s="15"/>
      <c r="C13" s="15"/>
      <c r="D13" s="13"/>
    </row>
    <row r="14" spans="1:4" x14ac:dyDescent="0.2">
      <c r="A14" s="64"/>
      <c r="B14" s="15"/>
      <c r="C14" s="15"/>
      <c r="D14" s="13"/>
    </row>
    <row r="15" spans="1:4" x14ac:dyDescent="0.2">
      <c r="A15" s="67" t="s">
        <v>155</v>
      </c>
      <c r="B15" s="77">
        <f>B16</f>
        <v>2924.79</v>
      </c>
      <c r="C15" s="77">
        <f>C16</f>
        <v>3146263.88</v>
      </c>
      <c r="D15" s="7">
        <f t="shared" si="0"/>
        <v>107572.30023352103</v>
      </c>
    </row>
    <row r="16" spans="1:4" x14ac:dyDescent="0.2">
      <c r="A16" s="63" t="s">
        <v>460</v>
      </c>
      <c r="B16" s="128">
        <f>B17</f>
        <v>2924.79</v>
      </c>
      <c r="C16" s="128">
        <f>C17</f>
        <v>3146263.88</v>
      </c>
      <c r="D16" s="169">
        <f t="shared" si="0"/>
        <v>107572.30023352103</v>
      </c>
    </row>
    <row r="17" spans="1:4" x14ac:dyDescent="0.2">
      <c r="A17" s="64" t="s">
        <v>461</v>
      </c>
      <c r="B17" s="129">
        <f>B18+B19</f>
        <v>2924.79</v>
      </c>
      <c r="C17" s="129">
        <f>C18+C19</f>
        <v>3146263.88</v>
      </c>
      <c r="D17" s="170">
        <f t="shared" si="0"/>
        <v>107572.30023352103</v>
      </c>
    </row>
    <row r="18" spans="1:4" x14ac:dyDescent="0.2">
      <c r="A18" s="78" t="s">
        <v>338</v>
      </c>
      <c r="B18" s="80">
        <v>2924.79</v>
      </c>
      <c r="C18" s="157">
        <v>2923.8800000000006</v>
      </c>
      <c r="D18" s="168">
        <f t="shared" si="0"/>
        <v>99.968886655110296</v>
      </c>
    </row>
    <row r="19" spans="1:4" x14ac:dyDescent="0.2">
      <c r="A19" s="78" t="s">
        <v>339</v>
      </c>
      <c r="B19" s="80">
        <v>0</v>
      </c>
      <c r="C19" s="157">
        <v>3143340</v>
      </c>
      <c r="D19" s="168" t="s">
        <v>178</v>
      </c>
    </row>
    <row r="20" spans="1:4" x14ac:dyDescent="0.2">
      <c r="A20" s="78"/>
      <c r="B20" s="80"/>
      <c r="C20" s="80"/>
      <c r="D20" s="168"/>
    </row>
    <row r="21" spans="1:4" x14ac:dyDescent="0.2">
      <c r="A21" s="78"/>
      <c r="B21" s="80"/>
      <c r="C21" s="80"/>
      <c r="D21" s="168"/>
    </row>
    <row r="22" spans="1:4" x14ac:dyDescent="0.2">
      <c r="A22" s="67" t="s">
        <v>156</v>
      </c>
      <c r="B22" s="77">
        <f>B23+B29+B34</f>
        <v>15169760.57</v>
      </c>
      <c r="C22" s="77">
        <f>C23+C29+C34</f>
        <v>7532312.0099999998</v>
      </c>
      <c r="D22" s="169">
        <f t="shared" si="0"/>
        <v>49.653466679599674</v>
      </c>
    </row>
    <row r="23" spans="1:4" x14ac:dyDescent="0.2">
      <c r="A23" s="63" t="s">
        <v>462</v>
      </c>
      <c r="B23" s="77">
        <f>B24</f>
        <v>4737274.2200000007</v>
      </c>
      <c r="C23" s="77">
        <f>C24</f>
        <v>802652.53</v>
      </c>
      <c r="D23" s="169">
        <f t="shared" si="0"/>
        <v>16.943341101330628</v>
      </c>
    </row>
    <row r="24" spans="1:4" x14ac:dyDescent="0.2">
      <c r="A24" s="64" t="s">
        <v>501</v>
      </c>
      <c r="B24" s="15">
        <f>SUM(B25:B28)</f>
        <v>4737274.2200000007</v>
      </c>
      <c r="C24" s="15">
        <f>SUM(C25:C28)</f>
        <v>802652.53</v>
      </c>
      <c r="D24" s="170">
        <f t="shared" si="0"/>
        <v>16.943341101330628</v>
      </c>
    </row>
    <row r="25" spans="1:4" x14ac:dyDescent="0.2">
      <c r="A25" s="82" t="s">
        <v>538</v>
      </c>
      <c r="B25" s="147">
        <v>731839.73</v>
      </c>
      <c r="C25" s="157">
        <v>177113.11</v>
      </c>
      <c r="D25" s="168">
        <f t="shared" si="0"/>
        <v>24.201078834569419</v>
      </c>
    </row>
    <row r="26" spans="1:4" x14ac:dyDescent="0.2">
      <c r="A26" s="82" t="s">
        <v>539</v>
      </c>
      <c r="B26" s="147">
        <v>1274778.6700000002</v>
      </c>
      <c r="C26" s="157">
        <v>129747.27</v>
      </c>
      <c r="D26" s="168">
        <f t="shared" si="0"/>
        <v>10.178023295604717</v>
      </c>
    </row>
    <row r="27" spans="1:4" x14ac:dyDescent="0.2">
      <c r="A27" s="82" t="s">
        <v>540</v>
      </c>
      <c r="B27" s="147">
        <v>617467.85</v>
      </c>
      <c r="C27" s="157">
        <v>495792.15</v>
      </c>
      <c r="D27" s="168">
        <f t="shared" si="0"/>
        <v>80.294407231080939</v>
      </c>
    </row>
    <row r="28" spans="1:4" x14ac:dyDescent="0.2">
      <c r="A28" s="82" t="s">
        <v>541</v>
      </c>
      <c r="B28" s="147">
        <v>2113187.9700000002</v>
      </c>
      <c r="C28" s="147">
        <v>0</v>
      </c>
      <c r="D28" s="168">
        <f t="shared" si="0"/>
        <v>0</v>
      </c>
    </row>
    <row r="29" spans="1:4" x14ac:dyDescent="0.2">
      <c r="A29" s="63" t="s">
        <v>157</v>
      </c>
      <c r="B29" s="128">
        <f>B30</f>
        <v>2340398.0800000001</v>
      </c>
      <c r="C29" s="128">
        <f>C30</f>
        <v>6729458.7199999997</v>
      </c>
      <c r="D29" s="169">
        <f t="shared" si="0"/>
        <v>287.53479066262094</v>
      </c>
    </row>
    <row r="30" spans="1:4" x14ac:dyDescent="0.2">
      <c r="A30" s="64" t="s">
        <v>502</v>
      </c>
      <c r="B30" s="129">
        <f>B31+B32</f>
        <v>2340398.0800000001</v>
      </c>
      <c r="C30" s="129">
        <f>C31+C32</f>
        <v>6729458.7199999997</v>
      </c>
      <c r="D30" s="170">
        <f t="shared" si="0"/>
        <v>287.53479066262094</v>
      </c>
    </row>
    <row r="31" spans="1:4" x14ac:dyDescent="0.2">
      <c r="A31" s="82" t="s">
        <v>546</v>
      </c>
      <c r="B31" s="80">
        <v>2070001</v>
      </c>
      <c r="C31" s="80">
        <v>0</v>
      </c>
      <c r="D31" s="168">
        <f t="shared" si="0"/>
        <v>0</v>
      </c>
    </row>
    <row r="32" spans="1:4" x14ac:dyDescent="0.2">
      <c r="A32" s="82" t="s">
        <v>547</v>
      </c>
      <c r="B32" s="80">
        <v>270397.08</v>
      </c>
      <c r="C32" s="80">
        <v>6729458.7199999997</v>
      </c>
      <c r="D32" s="168">
        <f t="shared" si="0"/>
        <v>2488.7320232896</v>
      </c>
    </row>
    <row r="33" spans="1:4" x14ac:dyDescent="0.2">
      <c r="A33" s="148"/>
      <c r="B33" s="80"/>
      <c r="C33" s="80"/>
      <c r="D33" s="168"/>
    </row>
    <row r="34" spans="1:4" x14ac:dyDescent="0.2">
      <c r="A34" s="63" t="s">
        <v>503</v>
      </c>
      <c r="B34" s="128">
        <f>B35</f>
        <v>8092088.2699999996</v>
      </c>
      <c r="C34" s="128">
        <f>C35</f>
        <v>200.76</v>
      </c>
      <c r="D34" s="169">
        <f t="shared" si="0"/>
        <v>2.4809417952629427E-3</v>
      </c>
    </row>
    <row r="35" spans="1:4" x14ac:dyDescent="0.2">
      <c r="A35" s="64" t="s">
        <v>504</v>
      </c>
      <c r="B35" s="129">
        <f>B36</f>
        <v>8092088.2699999996</v>
      </c>
      <c r="C35" s="129">
        <f>C36</f>
        <v>200.76</v>
      </c>
      <c r="D35" s="170">
        <f t="shared" si="0"/>
        <v>2.4809417952629427E-3</v>
      </c>
    </row>
    <row r="36" spans="1:4" x14ac:dyDescent="0.2">
      <c r="A36" s="78" t="s">
        <v>542</v>
      </c>
      <c r="B36" s="80">
        <v>8092088.2699999996</v>
      </c>
      <c r="C36" s="80">
        <v>200.76</v>
      </c>
      <c r="D36" s="168">
        <f t="shared" si="0"/>
        <v>2.4809417952629427E-3</v>
      </c>
    </row>
    <row r="37" spans="1:4" x14ac:dyDescent="0.2">
      <c r="A37" s="78"/>
      <c r="B37" s="80"/>
      <c r="C37" s="80"/>
      <c r="D37" s="168"/>
    </row>
    <row r="38" spans="1:4" x14ac:dyDescent="0.2">
      <c r="A38" s="78"/>
      <c r="B38" s="80"/>
      <c r="C38" s="80"/>
      <c r="D38" s="168"/>
    </row>
    <row r="39" spans="1:4" x14ac:dyDescent="0.2">
      <c r="A39" s="73" t="s">
        <v>158</v>
      </c>
      <c r="B39" s="85">
        <f>B6+B15+B22</f>
        <v>15350685.24</v>
      </c>
      <c r="C39" s="85">
        <f>C6+C15+C22</f>
        <v>10742885.199999999</v>
      </c>
      <c r="D39" s="165">
        <f t="shared" si="0"/>
        <v>69.983098682831169</v>
      </c>
    </row>
    <row r="40" spans="1:4" x14ac:dyDescent="0.2">
      <c r="A40" s="68"/>
      <c r="B40" s="15"/>
      <c r="C40" s="15"/>
      <c r="D40" s="13"/>
    </row>
    <row r="41" spans="1:4" x14ac:dyDescent="0.2">
      <c r="A41" s="68"/>
      <c r="B41" s="15"/>
      <c r="C41" s="15"/>
      <c r="D41" s="13"/>
    </row>
    <row r="42" spans="1:4" x14ac:dyDescent="0.2">
      <c r="A42" s="68"/>
      <c r="B42" s="15"/>
      <c r="C42" s="15"/>
      <c r="D42" s="13"/>
    </row>
    <row r="43" spans="1:4" x14ac:dyDescent="0.2">
      <c r="A43" s="68"/>
      <c r="B43" s="15"/>
      <c r="C43" s="15"/>
      <c r="D43" s="13"/>
    </row>
    <row r="44" spans="1:4" ht="18" customHeight="1" x14ac:dyDescent="0.2">
      <c r="A44" s="8" t="s">
        <v>159</v>
      </c>
      <c r="B44" s="84"/>
      <c r="C44" s="84"/>
      <c r="D44" s="62"/>
    </row>
    <row r="45" spans="1:4" x14ac:dyDescent="0.2">
      <c r="A45" s="67" t="s">
        <v>160</v>
      </c>
      <c r="B45" s="77">
        <f t="shared" ref="B45:C47" si="1">B46</f>
        <v>1000000</v>
      </c>
      <c r="C45" s="77">
        <f t="shared" si="1"/>
        <v>0</v>
      </c>
      <c r="D45" s="7">
        <f t="shared" ref="D45:D66" si="2">C45/B45*100</f>
        <v>0</v>
      </c>
    </row>
    <row r="46" spans="1:4" x14ac:dyDescent="0.2">
      <c r="A46" s="63" t="s">
        <v>505</v>
      </c>
      <c r="B46" s="77">
        <f t="shared" si="1"/>
        <v>1000000</v>
      </c>
      <c r="C46" s="77">
        <f t="shared" si="1"/>
        <v>0</v>
      </c>
      <c r="D46" s="7">
        <f t="shared" si="2"/>
        <v>0</v>
      </c>
    </row>
    <row r="47" spans="1:4" x14ac:dyDescent="0.2">
      <c r="A47" s="64" t="s">
        <v>506</v>
      </c>
      <c r="B47" s="15">
        <f t="shared" si="1"/>
        <v>1000000</v>
      </c>
      <c r="C47" s="15">
        <f t="shared" si="1"/>
        <v>0</v>
      </c>
      <c r="D47" s="13">
        <f t="shared" si="2"/>
        <v>0</v>
      </c>
    </row>
    <row r="48" spans="1:4" x14ac:dyDescent="0.2">
      <c r="A48" s="82" t="s">
        <v>543</v>
      </c>
      <c r="B48" s="81">
        <v>1000000</v>
      </c>
      <c r="C48" s="81">
        <v>0</v>
      </c>
      <c r="D48" s="168">
        <f t="shared" si="2"/>
        <v>0</v>
      </c>
    </row>
    <row r="49" spans="1:7" x14ac:dyDescent="0.2">
      <c r="A49" s="64"/>
      <c r="B49" s="15"/>
      <c r="C49" s="15"/>
      <c r="D49" s="13"/>
    </row>
    <row r="50" spans="1:7" x14ac:dyDescent="0.2">
      <c r="A50" s="67" t="s">
        <v>161</v>
      </c>
      <c r="B50" s="77">
        <f t="shared" ref="B50:C51" si="3">B51</f>
        <v>1000000</v>
      </c>
      <c r="C50" s="77">
        <f t="shared" si="3"/>
        <v>2550000</v>
      </c>
      <c r="D50" s="7">
        <f t="shared" si="2"/>
        <v>254.99999999999997</v>
      </c>
    </row>
    <row r="51" spans="1:7" x14ac:dyDescent="0.2">
      <c r="A51" s="63" t="s">
        <v>162</v>
      </c>
      <c r="B51" s="77">
        <f t="shared" si="3"/>
        <v>1000000</v>
      </c>
      <c r="C51" s="77">
        <f t="shared" si="3"/>
        <v>2550000</v>
      </c>
      <c r="D51" s="7">
        <f t="shared" si="2"/>
        <v>254.99999999999997</v>
      </c>
    </row>
    <row r="52" spans="1:7" x14ac:dyDescent="0.2">
      <c r="A52" s="64" t="s">
        <v>163</v>
      </c>
      <c r="B52" s="15">
        <f>B53</f>
        <v>1000000</v>
      </c>
      <c r="C52" s="15">
        <f>C53</f>
        <v>2550000</v>
      </c>
      <c r="D52" s="13">
        <f t="shared" si="2"/>
        <v>254.99999999999997</v>
      </c>
    </row>
    <row r="53" spans="1:7" x14ac:dyDescent="0.2">
      <c r="A53" s="82" t="s">
        <v>583</v>
      </c>
      <c r="B53" s="79">
        <v>1000000</v>
      </c>
      <c r="C53" s="79">
        <v>2550000</v>
      </c>
      <c r="D53" s="168">
        <f t="shared" si="2"/>
        <v>254.99999999999997</v>
      </c>
    </row>
    <row r="54" spans="1:7" x14ac:dyDescent="0.2">
      <c r="A54" s="64"/>
      <c r="B54" s="15"/>
      <c r="C54" s="15"/>
      <c r="D54" s="13"/>
    </row>
    <row r="55" spans="1:7" x14ac:dyDescent="0.2">
      <c r="A55" s="67" t="s">
        <v>164</v>
      </c>
      <c r="B55" s="77">
        <f>B56+B61</f>
        <v>1533652.62</v>
      </c>
      <c r="C55" s="77">
        <f>C56+C61</f>
        <v>8592773.209999999</v>
      </c>
      <c r="D55" s="7">
        <f t="shared" si="2"/>
        <v>560.28158514801078</v>
      </c>
    </row>
    <row r="56" spans="1:7" x14ac:dyDescent="0.2">
      <c r="A56" s="63" t="s">
        <v>165</v>
      </c>
      <c r="B56" s="77">
        <f>B57</f>
        <v>1533652.62</v>
      </c>
      <c r="C56" s="77">
        <f>C57</f>
        <v>500684.94</v>
      </c>
      <c r="D56" s="7">
        <f t="shared" si="2"/>
        <v>32.646567643199411</v>
      </c>
    </row>
    <row r="57" spans="1:7" x14ac:dyDescent="0.2">
      <c r="A57" s="64" t="s">
        <v>166</v>
      </c>
      <c r="B57" s="15">
        <f>SUM(B58:B60)</f>
        <v>1533652.62</v>
      </c>
      <c r="C57" s="15">
        <f>SUM(C58:C60)</f>
        <v>500684.94</v>
      </c>
      <c r="D57" s="13">
        <f t="shared" si="2"/>
        <v>32.646567643199411</v>
      </c>
      <c r="F57" s="149"/>
      <c r="G57" s="149"/>
    </row>
    <row r="58" spans="1:7" x14ac:dyDescent="0.2">
      <c r="A58" s="78" t="s">
        <v>548</v>
      </c>
      <c r="B58" s="150">
        <v>1165500</v>
      </c>
      <c r="C58" s="150">
        <v>0</v>
      </c>
      <c r="D58" s="168">
        <f t="shared" si="2"/>
        <v>0</v>
      </c>
      <c r="F58" s="149"/>
      <c r="G58" s="149"/>
    </row>
    <row r="59" spans="1:7" x14ac:dyDescent="0.2">
      <c r="A59" s="78" t="s">
        <v>545</v>
      </c>
      <c r="B59" s="150">
        <v>227343.75</v>
      </c>
      <c r="C59" s="150">
        <v>303125</v>
      </c>
      <c r="D59" s="168">
        <f t="shared" si="2"/>
        <v>133.33333333333331</v>
      </c>
      <c r="F59" s="149"/>
      <c r="G59" s="149"/>
    </row>
    <row r="60" spans="1:7" x14ac:dyDescent="0.2">
      <c r="A60" s="78" t="s">
        <v>549</v>
      </c>
      <c r="B60" s="150">
        <v>140808.87</v>
      </c>
      <c r="C60" s="150">
        <f>192559.94+5000</f>
        <v>197559.94</v>
      </c>
      <c r="D60" s="168">
        <f t="shared" si="2"/>
        <v>140.30361865697807</v>
      </c>
      <c r="F60" s="149"/>
      <c r="G60" s="149"/>
    </row>
    <row r="61" spans="1:7" x14ac:dyDescent="0.2">
      <c r="A61" s="63" t="s">
        <v>581</v>
      </c>
      <c r="B61" s="77">
        <f>B62</f>
        <v>0</v>
      </c>
      <c r="C61" s="77">
        <f>C62</f>
        <v>8092088.2699999996</v>
      </c>
      <c r="D61" s="13" t="s">
        <v>178</v>
      </c>
      <c r="F61" s="149"/>
      <c r="G61" s="149"/>
    </row>
    <row r="62" spans="1:7" x14ac:dyDescent="0.2">
      <c r="A62" s="64" t="s">
        <v>582</v>
      </c>
      <c r="B62" s="15">
        <f>SUM(B63:B65)</f>
        <v>0</v>
      </c>
      <c r="C62" s="15">
        <f>SUM(C63:C65)</f>
        <v>8092088.2699999996</v>
      </c>
      <c r="D62" s="13" t="s">
        <v>178</v>
      </c>
      <c r="F62" s="149"/>
      <c r="G62" s="149"/>
    </row>
    <row r="63" spans="1:7" x14ac:dyDescent="0.2">
      <c r="A63" s="78" t="s">
        <v>584</v>
      </c>
      <c r="B63" s="150">
        <v>0</v>
      </c>
      <c r="C63" s="150">
        <v>8092088.2699999996</v>
      </c>
      <c r="D63" s="168" t="s">
        <v>178</v>
      </c>
      <c r="F63" s="149"/>
      <c r="G63" s="149"/>
    </row>
    <row r="64" spans="1:7" x14ac:dyDescent="0.2">
      <c r="A64" s="78"/>
      <c r="B64" s="150"/>
      <c r="C64" s="150"/>
      <c r="D64" s="168"/>
      <c r="F64" s="149"/>
      <c r="G64" s="149"/>
    </row>
    <row r="65" spans="1:4" x14ac:dyDescent="0.2">
      <c r="A65" s="78"/>
      <c r="B65" s="79"/>
      <c r="C65" s="79"/>
      <c r="D65" s="13"/>
    </row>
    <row r="66" spans="1:4" s="5" customFormat="1" x14ac:dyDescent="0.2">
      <c r="A66" s="73" t="s">
        <v>167</v>
      </c>
      <c r="B66" s="85">
        <f>B45+B50+B55</f>
        <v>3533652.62</v>
      </c>
      <c r="C66" s="85">
        <f>C45+C50+C55</f>
        <v>11142773.209999999</v>
      </c>
      <c r="D66" s="165">
        <f t="shared" si="2"/>
        <v>315.33301114357977</v>
      </c>
    </row>
    <row r="67" spans="1:4" x14ac:dyDescent="0.2">
      <c r="A67" s="75"/>
      <c r="B67" s="75"/>
      <c r="C67" s="75"/>
      <c r="D67" s="83"/>
    </row>
  </sheetData>
  <mergeCells count="1">
    <mergeCell ref="A1:D1"/>
  </mergeCells>
  <pageMargins left="0.19685039370078741" right="0.19685039370078741" top="0.39370078740157483" bottom="0.39370078740157483" header="0.19685039370078741" footer="0.19685039370078741"/>
  <pageSetup paperSize="9" scale="87" firstPageNumber="10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selection activeCell="J6" sqref="J6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56" bestFit="1" customWidth="1"/>
    <col min="7" max="7" width="10" style="56" bestFit="1" customWidth="1"/>
    <col min="8" max="16384" width="9.140625" style="1"/>
  </cols>
  <sheetData>
    <row r="1" spans="1:8" s="3" customFormat="1" ht="15.75" x14ac:dyDescent="0.25">
      <c r="A1" s="187" t="s">
        <v>194</v>
      </c>
      <c r="B1" s="187"/>
      <c r="C1" s="187"/>
      <c r="D1" s="187"/>
      <c r="E1" s="187"/>
      <c r="F1" s="187"/>
      <c r="G1" s="187"/>
    </row>
    <row r="2" spans="1:8" x14ac:dyDescent="0.2">
      <c r="A2" s="58"/>
      <c r="B2" s="58"/>
      <c r="C2" s="58"/>
      <c r="D2" s="58"/>
      <c r="E2" s="58"/>
      <c r="F2" s="86"/>
      <c r="G2" s="86"/>
    </row>
    <row r="3" spans="1:8" ht="25.5" x14ac:dyDescent="0.2">
      <c r="A3" s="71" t="s">
        <v>175</v>
      </c>
      <c r="B3" s="31" t="s">
        <v>481</v>
      </c>
      <c r="C3" s="31" t="s">
        <v>552</v>
      </c>
      <c r="D3" s="31" t="s">
        <v>553</v>
      </c>
      <c r="E3" s="31" t="s">
        <v>554</v>
      </c>
      <c r="F3" s="48" t="s">
        <v>476</v>
      </c>
      <c r="G3" s="48" t="s">
        <v>477</v>
      </c>
    </row>
    <row r="4" spans="1:8" s="4" customFormat="1" ht="11.25" x14ac:dyDescent="0.2">
      <c r="A4" s="69">
        <v>1</v>
      </c>
      <c r="B4" s="69">
        <v>2</v>
      </c>
      <c r="C4" s="69">
        <v>3</v>
      </c>
      <c r="D4" s="69">
        <v>4</v>
      </c>
      <c r="E4" s="69">
        <v>5</v>
      </c>
      <c r="F4" s="87" t="s">
        <v>169</v>
      </c>
      <c r="G4" s="87" t="s">
        <v>170</v>
      </c>
    </row>
    <row r="5" spans="1:8" ht="18.75" customHeight="1" x14ac:dyDescent="0.2">
      <c r="A5" s="8" t="s">
        <v>195</v>
      </c>
      <c r="B5" s="8"/>
      <c r="C5" s="8"/>
      <c r="D5" s="8"/>
      <c r="E5" s="8"/>
      <c r="F5" s="55"/>
      <c r="G5" s="55"/>
    </row>
    <row r="6" spans="1:8" x14ac:dyDescent="0.2">
      <c r="A6" s="63" t="s">
        <v>417</v>
      </c>
      <c r="B6" s="6">
        <v>177999.88</v>
      </c>
      <c r="C6" s="6">
        <v>105000</v>
      </c>
      <c r="D6" s="6">
        <v>105000</v>
      </c>
      <c r="E6" s="6">
        <v>64510.07</v>
      </c>
      <c r="F6" s="7">
        <v>36.24</v>
      </c>
      <c r="G6" s="7">
        <v>61.44</v>
      </c>
      <c r="H6" s="149"/>
    </row>
    <row r="7" spans="1:8" x14ac:dyDescent="0.2">
      <c r="A7" s="64" t="s">
        <v>368</v>
      </c>
      <c r="B7" s="12">
        <v>177999.88</v>
      </c>
      <c r="C7" s="12">
        <v>105000</v>
      </c>
      <c r="D7" s="12">
        <v>105000</v>
      </c>
      <c r="E7" s="12">
        <v>64510.07</v>
      </c>
      <c r="F7" s="13">
        <v>36.24</v>
      </c>
      <c r="G7" s="13">
        <v>61.44</v>
      </c>
    </row>
    <row r="8" spans="1:8" x14ac:dyDescent="0.2">
      <c r="A8" s="63" t="s">
        <v>419</v>
      </c>
      <c r="B8" s="6">
        <v>2924.79</v>
      </c>
      <c r="C8" s="6">
        <v>3150000</v>
      </c>
      <c r="D8" s="6">
        <v>3150000</v>
      </c>
      <c r="E8" s="6">
        <v>3146263.88</v>
      </c>
      <c r="F8" s="7">
        <v>107572.3</v>
      </c>
      <c r="G8" s="7">
        <v>99.88</v>
      </c>
    </row>
    <row r="9" spans="1:8" x14ac:dyDescent="0.2">
      <c r="A9" s="64" t="s">
        <v>374</v>
      </c>
      <c r="B9" s="12">
        <v>2924.79</v>
      </c>
      <c r="C9" s="12">
        <v>3150000</v>
      </c>
      <c r="D9" s="12">
        <v>3150000</v>
      </c>
      <c r="E9" s="12">
        <v>3146263.88</v>
      </c>
      <c r="F9" s="13">
        <v>107572.3</v>
      </c>
      <c r="G9" s="13">
        <v>99.88</v>
      </c>
    </row>
    <row r="10" spans="1:8" x14ac:dyDescent="0.2">
      <c r="A10" s="63" t="s">
        <v>422</v>
      </c>
      <c r="B10" s="6">
        <v>15169760.57</v>
      </c>
      <c r="C10" s="6">
        <v>18080153</v>
      </c>
      <c r="D10" s="6">
        <v>18080153</v>
      </c>
      <c r="E10" s="6">
        <v>7532111.25</v>
      </c>
      <c r="F10" s="7">
        <v>49.65</v>
      </c>
      <c r="G10" s="7">
        <v>41.66</v>
      </c>
    </row>
    <row r="11" spans="1:8" x14ac:dyDescent="0.2">
      <c r="A11" s="64" t="s">
        <v>373</v>
      </c>
      <c r="B11" s="12">
        <v>15169760.57</v>
      </c>
      <c r="C11" s="12">
        <v>18080153</v>
      </c>
      <c r="D11" s="12">
        <v>18080153</v>
      </c>
      <c r="E11" s="12">
        <v>7532111.25</v>
      </c>
      <c r="F11" s="13">
        <v>49.65</v>
      </c>
      <c r="G11" s="13">
        <v>41.66</v>
      </c>
    </row>
    <row r="12" spans="1:8" x14ac:dyDescent="0.2">
      <c r="A12" s="64"/>
      <c r="B12" s="12"/>
    </row>
    <row r="13" spans="1:8" x14ac:dyDescent="0.2">
      <c r="A13" s="73" t="s">
        <v>158</v>
      </c>
      <c r="B13" s="74">
        <v>15350685.24</v>
      </c>
      <c r="C13" s="74">
        <v>21335153</v>
      </c>
      <c r="D13" s="74">
        <v>21335153</v>
      </c>
      <c r="E13" s="74">
        <v>10742885.199999999</v>
      </c>
      <c r="F13" s="165">
        <v>69.98</v>
      </c>
      <c r="G13" s="165">
        <v>50.35</v>
      </c>
    </row>
    <row r="14" spans="1:8" x14ac:dyDescent="0.2">
      <c r="B14" s="101"/>
    </row>
    <row r="15" spans="1:8" x14ac:dyDescent="0.2">
      <c r="B15" s="101"/>
    </row>
    <row r="16" spans="1:8" ht="17.25" customHeight="1" x14ac:dyDescent="0.2">
      <c r="A16" s="8" t="s">
        <v>196</v>
      </c>
      <c r="B16" s="130"/>
      <c r="C16" s="156"/>
      <c r="D16" s="156"/>
      <c r="E16" s="156"/>
      <c r="F16" s="171"/>
      <c r="G16" s="171"/>
    </row>
    <row r="17" spans="1:7" x14ac:dyDescent="0.2">
      <c r="A17" s="63" t="s">
        <v>417</v>
      </c>
      <c r="B17" s="6">
        <v>2365227.83</v>
      </c>
      <c r="C17" s="6">
        <v>11340089</v>
      </c>
      <c r="D17" s="6">
        <v>11340089</v>
      </c>
      <c r="E17" s="6">
        <v>11137773.210000001</v>
      </c>
      <c r="F17" s="7">
        <v>470.9</v>
      </c>
      <c r="G17" s="7">
        <v>98.22</v>
      </c>
    </row>
    <row r="18" spans="1:7" x14ac:dyDescent="0.2">
      <c r="A18" s="64" t="s">
        <v>368</v>
      </c>
      <c r="B18" s="12">
        <v>2365227.83</v>
      </c>
      <c r="C18" s="12">
        <v>11340089</v>
      </c>
      <c r="D18" s="12">
        <v>11340089</v>
      </c>
      <c r="E18" s="12">
        <v>11137773.210000001</v>
      </c>
      <c r="F18" s="13">
        <v>470.9</v>
      </c>
      <c r="G18" s="13">
        <v>98.22</v>
      </c>
    </row>
    <row r="19" spans="1:7" x14ac:dyDescent="0.2">
      <c r="A19" s="63" t="s">
        <v>419</v>
      </c>
      <c r="B19" s="6">
        <v>1168424.79</v>
      </c>
      <c r="C19" s="6">
        <v>5000</v>
      </c>
      <c r="D19" s="6">
        <v>5000</v>
      </c>
      <c r="E19" s="6">
        <v>5000</v>
      </c>
      <c r="F19" s="7">
        <v>0.43</v>
      </c>
      <c r="G19" s="7">
        <v>100</v>
      </c>
    </row>
    <row r="20" spans="1:7" x14ac:dyDescent="0.2">
      <c r="A20" s="64" t="s">
        <v>374</v>
      </c>
      <c r="B20" s="12">
        <v>2924.79</v>
      </c>
      <c r="C20" s="12">
        <v>5000</v>
      </c>
      <c r="D20" s="12">
        <v>5000</v>
      </c>
      <c r="E20" s="12">
        <v>5000</v>
      </c>
      <c r="F20" s="13">
        <v>170.95</v>
      </c>
      <c r="G20" s="13">
        <v>100</v>
      </c>
    </row>
    <row r="21" spans="1:7" x14ac:dyDescent="0.2">
      <c r="A21" s="64" t="s">
        <v>395</v>
      </c>
      <c r="B21" s="12">
        <v>1165500</v>
      </c>
      <c r="C21" s="12">
        <v>0</v>
      </c>
      <c r="D21" s="12">
        <v>0</v>
      </c>
      <c r="E21" s="12">
        <v>0</v>
      </c>
      <c r="F21" s="13">
        <v>0</v>
      </c>
      <c r="G21" s="13">
        <v>0</v>
      </c>
    </row>
    <row r="22" spans="1:7" x14ac:dyDescent="0.2">
      <c r="A22" s="64"/>
      <c r="B22" s="12"/>
    </row>
    <row r="23" spans="1:7" x14ac:dyDescent="0.2">
      <c r="A23" s="73" t="s">
        <v>167</v>
      </c>
      <c r="B23" s="74">
        <v>3533652.62</v>
      </c>
      <c r="C23" s="74">
        <v>11345089</v>
      </c>
      <c r="D23" s="74">
        <v>11345089</v>
      </c>
      <c r="E23" s="74">
        <v>11142773.210000001</v>
      </c>
      <c r="F23" s="165">
        <v>315.33</v>
      </c>
      <c r="G23" s="165">
        <v>98.22</v>
      </c>
    </row>
    <row r="24" spans="1:7" x14ac:dyDescent="0.2">
      <c r="A24" s="64"/>
      <c r="B24" s="12"/>
      <c r="C24" s="12"/>
      <c r="D24" s="12"/>
      <c r="E24" s="12"/>
      <c r="F24" s="13"/>
      <c r="G24" s="13"/>
    </row>
    <row r="25" spans="1:7" x14ac:dyDescent="0.2">
      <c r="A25" s="67"/>
      <c r="B25" s="77"/>
      <c r="C25" s="77"/>
      <c r="D25" s="77"/>
      <c r="E25" s="77"/>
      <c r="F25" s="7"/>
      <c r="G25" s="7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workbookViewId="0">
      <selection activeCell="J6" sqref="J6"/>
    </sheetView>
  </sheetViews>
  <sheetFormatPr defaultRowHeight="15" x14ac:dyDescent="0.25"/>
  <cols>
    <col min="1" max="1" width="86.28515625" bestFit="1" customWidth="1"/>
    <col min="2" max="4" width="15" customWidth="1"/>
    <col min="5" max="5" width="8.28515625" style="43" bestFit="1" customWidth="1"/>
  </cols>
  <sheetData>
    <row r="1" spans="1:6" ht="10.5" customHeight="1" x14ac:dyDescent="0.25">
      <c r="A1" s="38"/>
      <c r="B1" s="38"/>
      <c r="C1" s="38"/>
      <c r="D1" s="38"/>
      <c r="E1" s="40"/>
    </row>
    <row r="2" spans="1:6" ht="19.5" x14ac:dyDescent="0.3">
      <c r="A2" s="182" t="s">
        <v>210</v>
      </c>
      <c r="B2" s="182"/>
      <c r="C2" s="182"/>
      <c r="D2" s="182"/>
      <c r="E2" s="182"/>
    </row>
    <row r="3" spans="1:6" ht="3.75" customHeight="1" x14ac:dyDescent="0.3">
      <c r="A3" s="35"/>
      <c r="B3" s="35"/>
      <c r="C3" s="35"/>
      <c r="D3" s="35"/>
      <c r="E3" s="41"/>
    </row>
    <row r="4" spans="1:6" ht="15.75" x14ac:dyDescent="0.25">
      <c r="A4" s="183" t="s">
        <v>211</v>
      </c>
      <c r="B4" s="183"/>
      <c r="C4" s="183"/>
      <c r="D4" s="183"/>
      <c r="E4" s="183"/>
    </row>
    <row r="5" spans="1:6" ht="5.25" customHeight="1" x14ac:dyDescent="0.25">
      <c r="A5" s="38"/>
      <c r="B5" s="38"/>
      <c r="C5" s="38"/>
      <c r="D5" s="38"/>
      <c r="E5" s="40"/>
    </row>
    <row r="6" spans="1:6" ht="15.75" x14ac:dyDescent="0.25">
      <c r="A6" s="188" t="s">
        <v>216</v>
      </c>
      <c r="B6" s="188"/>
      <c r="C6" s="188"/>
      <c r="D6" s="188"/>
      <c r="E6" s="188"/>
    </row>
    <row r="7" spans="1:6" ht="3.75" customHeight="1" x14ac:dyDescent="0.25">
      <c r="A7" s="38"/>
      <c r="B7" s="38"/>
      <c r="C7" s="38"/>
      <c r="D7" s="38"/>
      <c r="E7" s="40"/>
    </row>
    <row r="8" spans="1:6" s="36" customFormat="1" ht="15.75" x14ac:dyDescent="0.25">
      <c r="A8" s="39" t="s">
        <v>212</v>
      </c>
      <c r="B8" s="39"/>
      <c r="C8" s="39"/>
      <c r="D8" s="39"/>
      <c r="E8" s="42"/>
    </row>
    <row r="9" spans="1:6" ht="3.75" customHeight="1" x14ac:dyDescent="0.25">
      <c r="A9" s="38"/>
      <c r="B9" s="38"/>
      <c r="C9" s="38"/>
      <c r="D9" s="38"/>
      <c r="E9" s="40"/>
    </row>
    <row r="10" spans="1:6" s="1" customFormat="1" ht="25.5" x14ac:dyDescent="0.2">
      <c r="A10" s="31" t="s">
        <v>213</v>
      </c>
      <c r="B10" s="31" t="s">
        <v>557</v>
      </c>
      <c r="C10" s="31" t="s">
        <v>558</v>
      </c>
      <c r="D10" s="31" t="s">
        <v>559</v>
      </c>
      <c r="E10" s="48" t="s">
        <v>412</v>
      </c>
    </row>
    <row r="11" spans="1:6" s="4" customFormat="1" ht="11.25" x14ac:dyDescent="0.2">
      <c r="A11" s="90">
        <v>1</v>
      </c>
      <c r="B11" s="90">
        <v>2</v>
      </c>
      <c r="C11" s="90">
        <v>3</v>
      </c>
      <c r="D11" s="90">
        <v>4</v>
      </c>
      <c r="E11" s="91" t="s">
        <v>214</v>
      </c>
    </row>
    <row r="12" spans="1:6" x14ac:dyDescent="0.25">
      <c r="A12" s="60" t="s">
        <v>215</v>
      </c>
      <c r="B12" s="88">
        <f>B13+B17+B20+B23+B29+B34+B39+B43+B46+B49</f>
        <v>299164900</v>
      </c>
      <c r="C12" s="88">
        <f t="shared" ref="C12:D12" si="0">C13+C17+C20+C23+C29+C34+C39+C43+C46+C49</f>
        <v>299164900</v>
      </c>
      <c r="D12" s="88">
        <f t="shared" si="0"/>
        <v>258961955.16</v>
      </c>
      <c r="E12" s="89">
        <f>D12/C12*100</f>
        <v>86.561610389454117</v>
      </c>
    </row>
    <row r="13" spans="1:6" ht="20.25" customHeight="1" x14ac:dyDescent="0.25">
      <c r="A13" s="8" t="s">
        <v>463</v>
      </c>
      <c r="B13" s="61">
        <v>10981102</v>
      </c>
      <c r="C13" s="61">
        <v>10981102</v>
      </c>
      <c r="D13" s="61">
        <v>9041132.9600000009</v>
      </c>
      <c r="E13" s="62">
        <v>82.33</v>
      </c>
      <c r="F13" s="102"/>
    </row>
    <row r="14" spans="1:6" s="37" customFormat="1" x14ac:dyDescent="0.25">
      <c r="A14" s="92" t="s">
        <v>356</v>
      </c>
      <c r="B14" s="6">
        <v>5325500</v>
      </c>
      <c r="C14" s="6">
        <v>5325500</v>
      </c>
      <c r="D14" s="6">
        <v>4797801.0999999996</v>
      </c>
      <c r="E14" s="7">
        <v>90.09</v>
      </c>
    </row>
    <row r="15" spans="1:6" s="37" customFormat="1" x14ac:dyDescent="0.25">
      <c r="A15" s="92" t="s">
        <v>357</v>
      </c>
      <c r="B15" s="6">
        <v>5655602</v>
      </c>
      <c r="C15" s="6">
        <v>5655602</v>
      </c>
      <c r="D15" s="6">
        <v>4243331.8600000003</v>
      </c>
      <c r="E15" s="7">
        <v>75.03</v>
      </c>
    </row>
    <row r="16" spans="1:6" s="37" customFormat="1" ht="12" customHeight="1" x14ac:dyDescent="0.25">
      <c r="A16" s="92"/>
      <c r="B16" s="6"/>
      <c r="C16" s="6"/>
      <c r="D16" s="6"/>
      <c r="E16" s="7"/>
    </row>
    <row r="17" spans="1:5" s="37" customFormat="1" ht="20.25" customHeight="1" x14ac:dyDescent="0.25">
      <c r="A17" s="8" t="s">
        <v>352</v>
      </c>
      <c r="B17" s="61">
        <v>13118539</v>
      </c>
      <c r="C17" s="61">
        <v>13118539</v>
      </c>
      <c r="D17" s="61">
        <v>10409072.869999999</v>
      </c>
      <c r="E17" s="62">
        <v>79.349999999999994</v>
      </c>
    </row>
    <row r="18" spans="1:5" s="37" customFormat="1" x14ac:dyDescent="0.25">
      <c r="A18" s="92" t="s">
        <v>358</v>
      </c>
      <c r="B18" s="6">
        <v>13118539</v>
      </c>
      <c r="C18" s="6">
        <v>13118539</v>
      </c>
      <c r="D18" s="6">
        <v>10409072.869999999</v>
      </c>
      <c r="E18" s="7">
        <v>79.349999999999994</v>
      </c>
    </row>
    <row r="19" spans="1:5" s="37" customFormat="1" ht="12" customHeight="1" x14ac:dyDescent="0.25">
      <c r="A19" s="92"/>
      <c r="B19" s="6"/>
      <c r="C19" s="6"/>
      <c r="D19" s="6"/>
      <c r="E19" s="7"/>
    </row>
    <row r="20" spans="1:5" ht="20.25" customHeight="1" x14ac:dyDescent="0.25">
      <c r="A20" s="8" t="s">
        <v>353</v>
      </c>
      <c r="B20" s="61">
        <v>6960000</v>
      </c>
      <c r="C20" s="61">
        <v>6960000</v>
      </c>
      <c r="D20" s="61">
        <v>6872856.0599999996</v>
      </c>
      <c r="E20" s="62">
        <v>98.75</v>
      </c>
    </row>
    <row r="21" spans="1:5" x14ac:dyDescent="0.25">
      <c r="A21" s="92" t="s">
        <v>359</v>
      </c>
      <c r="B21" s="6">
        <v>6960000</v>
      </c>
      <c r="C21" s="6">
        <v>6960000</v>
      </c>
      <c r="D21" s="6">
        <v>6872856.0599999996</v>
      </c>
      <c r="E21" s="7">
        <v>98.75</v>
      </c>
    </row>
    <row r="22" spans="1:5" ht="12" customHeight="1" x14ac:dyDescent="0.25">
      <c r="A22" s="92"/>
      <c r="B22" s="6"/>
      <c r="C22" s="6"/>
      <c r="D22" s="6"/>
      <c r="E22" s="7"/>
    </row>
    <row r="23" spans="1:5" s="37" customFormat="1" ht="20.25" customHeight="1" x14ac:dyDescent="0.25">
      <c r="A23" s="8" t="s">
        <v>354</v>
      </c>
      <c r="B23" s="61">
        <v>145252388</v>
      </c>
      <c r="C23" s="61">
        <v>145252388</v>
      </c>
      <c r="D23" s="61">
        <v>137419978.55000001</v>
      </c>
      <c r="E23" s="62">
        <v>94.61</v>
      </c>
    </row>
    <row r="24" spans="1:5" s="37" customFormat="1" x14ac:dyDescent="0.25">
      <c r="A24" s="92" t="s">
        <v>360</v>
      </c>
      <c r="B24" s="6">
        <v>56398910</v>
      </c>
      <c r="C24" s="6">
        <v>56069910</v>
      </c>
      <c r="D24" s="6">
        <v>52545641.93</v>
      </c>
      <c r="E24" s="7">
        <v>93.71</v>
      </c>
    </row>
    <row r="25" spans="1:5" x14ac:dyDescent="0.25">
      <c r="A25" s="92" t="s">
        <v>361</v>
      </c>
      <c r="B25" s="6">
        <v>54567541</v>
      </c>
      <c r="C25" s="6">
        <v>54492541</v>
      </c>
      <c r="D25" s="6">
        <v>53114548.460000001</v>
      </c>
      <c r="E25" s="7">
        <v>97.47</v>
      </c>
    </row>
    <row r="26" spans="1:5" x14ac:dyDescent="0.25">
      <c r="A26" s="92" t="s">
        <v>362</v>
      </c>
      <c r="B26" s="6">
        <v>34135937</v>
      </c>
      <c r="C26" s="6">
        <v>34539937</v>
      </c>
      <c r="D26" s="6">
        <v>31612476.949999999</v>
      </c>
      <c r="E26" s="7">
        <v>91.52</v>
      </c>
    </row>
    <row r="27" spans="1:5" x14ac:dyDescent="0.25">
      <c r="A27" s="92" t="s">
        <v>585</v>
      </c>
      <c r="B27" s="6">
        <v>150000</v>
      </c>
      <c r="C27" s="6">
        <v>150000</v>
      </c>
      <c r="D27" s="6">
        <v>147311.21</v>
      </c>
      <c r="E27" s="7">
        <v>98.21</v>
      </c>
    </row>
    <row r="28" spans="1:5" ht="12" customHeight="1" x14ac:dyDescent="0.25">
      <c r="A28" s="92"/>
      <c r="B28" s="6"/>
      <c r="C28" s="6"/>
      <c r="D28" s="6"/>
      <c r="E28" s="7"/>
    </row>
    <row r="29" spans="1:5" s="37" customFormat="1" ht="26.25" x14ac:dyDescent="0.25">
      <c r="A29" s="8" t="s">
        <v>508</v>
      </c>
      <c r="B29" s="61">
        <v>48611363</v>
      </c>
      <c r="C29" s="61">
        <v>48611363</v>
      </c>
      <c r="D29" s="61">
        <v>42309219.399999999</v>
      </c>
      <c r="E29" s="62">
        <v>87.04</v>
      </c>
    </row>
    <row r="30" spans="1:5" s="37" customFormat="1" ht="26.25" x14ac:dyDescent="0.25">
      <c r="A30" s="92" t="s">
        <v>509</v>
      </c>
      <c r="B30" s="6">
        <v>991389</v>
      </c>
      <c r="C30" s="6">
        <v>991389</v>
      </c>
      <c r="D30" s="6">
        <v>692998.61</v>
      </c>
      <c r="E30" s="7">
        <v>69.900000000000006</v>
      </c>
    </row>
    <row r="31" spans="1:5" s="37" customFormat="1" x14ac:dyDescent="0.25">
      <c r="A31" s="92" t="s">
        <v>363</v>
      </c>
      <c r="B31" s="6">
        <v>37483634</v>
      </c>
      <c r="C31" s="6">
        <v>37483634</v>
      </c>
      <c r="D31" s="6">
        <v>31828184.18</v>
      </c>
      <c r="E31" s="7">
        <v>84.91</v>
      </c>
    </row>
    <row r="32" spans="1:5" s="37" customFormat="1" x14ac:dyDescent="0.25">
      <c r="A32" s="92" t="s">
        <v>364</v>
      </c>
      <c r="B32" s="6">
        <v>10136340</v>
      </c>
      <c r="C32" s="6">
        <v>10136340</v>
      </c>
      <c r="D32" s="6">
        <v>9788036.6099999994</v>
      </c>
      <c r="E32" s="7">
        <v>96.56</v>
      </c>
    </row>
    <row r="33" spans="1:5" s="37" customFormat="1" ht="12" customHeight="1" x14ac:dyDescent="0.25">
      <c r="A33" s="92"/>
      <c r="B33" s="6"/>
      <c r="C33" s="6"/>
      <c r="D33" s="6"/>
      <c r="E33" s="7"/>
    </row>
    <row r="34" spans="1:5" s="37" customFormat="1" ht="20.25" customHeight="1" x14ac:dyDescent="0.25">
      <c r="A34" s="8" t="s">
        <v>355</v>
      </c>
      <c r="B34" s="61">
        <v>13590500</v>
      </c>
      <c r="C34" s="61">
        <v>13590500</v>
      </c>
      <c r="D34" s="61">
        <v>3761138.98</v>
      </c>
      <c r="E34" s="62">
        <v>27.67</v>
      </c>
    </row>
    <row r="35" spans="1:5" s="37" customFormat="1" ht="26.25" x14ac:dyDescent="0.25">
      <c r="A35" s="92" t="s">
        <v>365</v>
      </c>
      <c r="B35" s="6">
        <v>9811500</v>
      </c>
      <c r="C35" s="6">
        <v>9811500</v>
      </c>
      <c r="D35" s="6">
        <v>563329.99</v>
      </c>
      <c r="E35" s="7">
        <v>5.74</v>
      </c>
    </row>
    <row r="36" spans="1:5" s="37" customFormat="1" x14ac:dyDescent="0.25">
      <c r="A36" s="92" t="s">
        <v>366</v>
      </c>
      <c r="B36" s="6">
        <v>2394000</v>
      </c>
      <c r="C36" s="6">
        <v>2394000</v>
      </c>
      <c r="D36" s="6">
        <v>1982145.86</v>
      </c>
      <c r="E36" s="7">
        <v>82.8</v>
      </c>
    </row>
    <row r="37" spans="1:5" s="37" customFormat="1" x14ac:dyDescent="0.25">
      <c r="A37" s="92" t="s">
        <v>367</v>
      </c>
      <c r="B37" s="6">
        <v>1385000</v>
      </c>
      <c r="C37" s="6">
        <v>1385000</v>
      </c>
      <c r="D37" s="6">
        <v>1215663.1299999999</v>
      </c>
      <c r="E37" s="7">
        <v>87.77</v>
      </c>
    </row>
    <row r="38" spans="1:5" s="37" customFormat="1" x14ac:dyDescent="0.25">
      <c r="A38" s="92"/>
      <c r="B38" s="6"/>
      <c r="C38" s="6"/>
      <c r="D38" s="6"/>
      <c r="E38" s="7"/>
    </row>
    <row r="39" spans="1:5" ht="26.25" customHeight="1" x14ac:dyDescent="0.25">
      <c r="A39" s="8" t="s">
        <v>510</v>
      </c>
      <c r="B39" s="61">
        <v>21208998</v>
      </c>
      <c r="C39" s="61">
        <v>21208998</v>
      </c>
      <c r="D39" s="61">
        <v>12146100</v>
      </c>
      <c r="E39" s="62">
        <v>57.27</v>
      </c>
    </row>
    <row r="40" spans="1:5" s="37" customFormat="1" x14ac:dyDescent="0.25">
      <c r="A40" s="92" t="s">
        <v>511</v>
      </c>
      <c r="B40" s="6">
        <v>19402298</v>
      </c>
      <c r="C40" s="6">
        <v>19402298</v>
      </c>
      <c r="D40" s="6">
        <v>10785750</v>
      </c>
      <c r="E40" s="7">
        <v>55.59</v>
      </c>
    </row>
    <row r="41" spans="1:5" s="37" customFormat="1" x14ac:dyDescent="0.25">
      <c r="A41" s="92" t="s">
        <v>512</v>
      </c>
      <c r="B41" s="6">
        <v>1806700</v>
      </c>
      <c r="C41" s="6">
        <v>1806700</v>
      </c>
      <c r="D41" s="6">
        <v>1360350</v>
      </c>
      <c r="E41" s="7">
        <v>75.290000000000006</v>
      </c>
    </row>
    <row r="42" spans="1:5" s="37" customFormat="1" x14ac:dyDescent="0.25">
      <c r="A42" s="92"/>
      <c r="B42" s="6"/>
      <c r="C42" s="6"/>
      <c r="D42" s="6"/>
      <c r="E42" s="7"/>
    </row>
    <row r="43" spans="1:5" s="37" customFormat="1" ht="25.5" customHeight="1" x14ac:dyDescent="0.25">
      <c r="A43" s="8" t="s">
        <v>513</v>
      </c>
      <c r="B43" s="61">
        <v>188500</v>
      </c>
      <c r="C43" s="61">
        <v>188500</v>
      </c>
      <c r="D43" s="61">
        <v>160973.87</v>
      </c>
      <c r="E43" s="62">
        <v>85.4</v>
      </c>
    </row>
    <row r="44" spans="1:5" s="37" customFormat="1" x14ac:dyDescent="0.25">
      <c r="A44" s="92" t="s">
        <v>514</v>
      </c>
      <c r="B44" s="6">
        <v>188500</v>
      </c>
      <c r="C44" s="6">
        <v>188500</v>
      </c>
      <c r="D44" s="6">
        <v>160973.87</v>
      </c>
      <c r="E44" s="7">
        <v>85.4</v>
      </c>
    </row>
    <row r="45" spans="1:5" s="37" customFormat="1" x14ac:dyDescent="0.25">
      <c r="A45" s="92"/>
      <c r="B45" s="6"/>
      <c r="C45" s="6"/>
      <c r="D45" s="6"/>
      <c r="E45" s="7"/>
    </row>
    <row r="46" spans="1:5" s="37" customFormat="1" ht="25.5" customHeight="1" x14ac:dyDescent="0.25">
      <c r="A46" s="8" t="s">
        <v>515</v>
      </c>
      <c r="B46" s="61">
        <v>39239010</v>
      </c>
      <c r="C46" s="61">
        <v>39239010</v>
      </c>
      <c r="D46" s="61">
        <v>36833439.090000004</v>
      </c>
      <c r="E46" s="62">
        <v>93.87</v>
      </c>
    </row>
    <row r="47" spans="1:5" s="37" customFormat="1" x14ac:dyDescent="0.25">
      <c r="A47" s="92" t="s">
        <v>516</v>
      </c>
      <c r="B47" s="6">
        <v>39239010</v>
      </c>
      <c r="C47" s="6">
        <v>39239010</v>
      </c>
      <c r="D47" s="6">
        <v>36833439.090000004</v>
      </c>
      <c r="E47" s="7">
        <v>93.87</v>
      </c>
    </row>
    <row r="48" spans="1:5" s="37" customFormat="1" x14ac:dyDescent="0.25">
      <c r="A48" s="92"/>
      <c r="B48" s="6"/>
      <c r="C48" s="6"/>
      <c r="D48" s="6"/>
      <c r="E48" s="7"/>
    </row>
    <row r="49" spans="1:5" ht="26.25" customHeight="1" x14ac:dyDescent="0.25">
      <c r="A49" s="8" t="s">
        <v>517</v>
      </c>
      <c r="B49" s="61">
        <v>14500</v>
      </c>
      <c r="C49" s="61">
        <v>14500</v>
      </c>
      <c r="D49" s="61">
        <v>8043.38</v>
      </c>
      <c r="E49" s="62">
        <v>55.47</v>
      </c>
    </row>
    <row r="50" spans="1:5" s="37" customFormat="1" x14ac:dyDescent="0.25">
      <c r="A50" s="92" t="s">
        <v>518</v>
      </c>
      <c r="B50" s="6">
        <v>14500</v>
      </c>
      <c r="C50" s="6">
        <v>14500</v>
      </c>
      <c r="D50" s="6">
        <v>8043.38</v>
      </c>
      <c r="E50" s="7">
        <v>55.47</v>
      </c>
    </row>
    <row r="51" spans="1:5" s="37" customFormat="1" x14ac:dyDescent="0.25">
      <c r="A51" s="122"/>
      <c r="B51" s="123"/>
      <c r="C51" s="123"/>
      <c r="D51" s="123"/>
      <c r="E51" s="124"/>
    </row>
    <row r="52" spans="1:5" s="37" customFormat="1" x14ac:dyDescent="0.25">
      <c r="A52" s="122"/>
      <c r="B52" s="123"/>
      <c r="C52" s="123"/>
      <c r="D52" s="123"/>
      <c r="E52" s="124"/>
    </row>
    <row r="53" spans="1:5" s="37" customFormat="1" x14ac:dyDescent="0.25">
      <c r="A53" s="125"/>
      <c r="B53" s="126"/>
      <c r="C53" s="126"/>
      <c r="D53" s="126"/>
      <c r="E53" s="127"/>
    </row>
    <row r="54" spans="1:5" s="37" customFormat="1" x14ac:dyDescent="0.25">
      <c r="A54" s="122"/>
      <c r="B54" s="123"/>
      <c r="C54" s="123"/>
      <c r="D54" s="123"/>
      <c r="E54" s="124"/>
    </row>
    <row r="55" spans="1:5" x14ac:dyDescent="0.25">
      <c r="A55" s="122"/>
      <c r="B55" s="123"/>
      <c r="C55" s="123"/>
      <c r="D55" s="123"/>
      <c r="E55" s="124"/>
    </row>
    <row r="56" spans="1:5" s="37" customFormat="1" x14ac:dyDescent="0.25">
      <c r="A56" s="122"/>
      <c r="B56" s="123"/>
      <c r="C56" s="123"/>
      <c r="D56" s="123"/>
      <c r="E56" s="124"/>
    </row>
  </sheetData>
  <mergeCells count="3">
    <mergeCell ref="A2:E2"/>
    <mergeCell ref="A4:E4"/>
    <mergeCell ref="A6:E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8" firstPageNumber="13" orientation="landscape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21"/>
  <sheetViews>
    <sheetView topLeftCell="A1996" zoomScaleNormal="100" workbookViewId="0">
      <selection activeCell="C2014" sqref="C2014"/>
    </sheetView>
  </sheetViews>
  <sheetFormatPr defaultRowHeight="15" x14ac:dyDescent="0.25"/>
  <cols>
    <col min="1" max="1" width="103.85546875" customWidth="1"/>
    <col min="2" max="4" width="15" customWidth="1"/>
    <col min="5" max="5" width="8.85546875" style="43" bestFit="1" customWidth="1"/>
  </cols>
  <sheetData>
    <row r="1" spans="1:5" s="36" customFormat="1" ht="15.75" x14ac:dyDescent="0.25">
      <c r="A1" s="39" t="s">
        <v>217</v>
      </c>
      <c r="B1" s="39"/>
      <c r="C1" s="39"/>
      <c r="D1" s="39"/>
      <c r="E1" s="42"/>
    </row>
    <row r="2" spans="1:5" x14ac:dyDescent="0.25">
      <c r="A2" s="38"/>
      <c r="B2" s="38"/>
      <c r="C2" s="38"/>
      <c r="D2" s="38"/>
      <c r="E2" s="40"/>
    </row>
    <row r="3" spans="1:5" s="1" customFormat="1" ht="25.5" x14ac:dyDescent="0.2">
      <c r="A3" s="31" t="s">
        <v>218</v>
      </c>
      <c r="B3" s="31" t="s">
        <v>557</v>
      </c>
      <c r="C3" s="31" t="s">
        <v>558</v>
      </c>
      <c r="D3" s="31" t="s">
        <v>586</v>
      </c>
      <c r="E3" s="48" t="s">
        <v>412</v>
      </c>
    </row>
    <row r="4" spans="1:5" s="4" customFormat="1" ht="11.25" x14ac:dyDescent="0.2">
      <c r="A4" s="90">
        <v>1</v>
      </c>
      <c r="B4" s="90">
        <v>2</v>
      </c>
      <c r="C4" s="90">
        <v>3</v>
      </c>
      <c r="D4" s="90">
        <v>4</v>
      </c>
      <c r="E4" s="91" t="s">
        <v>214</v>
      </c>
    </row>
    <row r="5" spans="1:5" s="4" customFormat="1" ht="11.25" x14ac:dyDescent="0.2">
      <c r="A5" s="178"/>
      <c r="B5" s="90"/>
      <c r="C5" s="90"/>
      <c r="D5" s="90"/>
      <c r="E5" s="91"/>
    </row>
    <row r="6" spans="1:5" x14ac:dyDescent="0.25">
      <c r="A6" s="96" t="s">
        <v>215</v>
      </c>
      <c r="B6" s="138">
        <f>B8+B160+B283+B364+B974+B1292+B1497+B1860+B1899+B1983</f>
        <v>299164900</v>
      </c>
      <c r="C6" s="138">
        <f t="shared" ref="C6:D6" si="0">C8+C160+C283+C364+C974+C1292+C1497+C1860+C1899+C1983</f>
        <v>299164900</v>
      </c>
      <c r="D6" s="138">
        <f t="shared" si="0"/>
        <v>258961955.16</v>
      </c>
      <c r="E6" s="139">
        <f>D6/C6*100</f>
        <v>86.561610389454117</v>
      </c>
    </row>
    <row r="7" spans="1:5" x14ac:dyDescent="0.25">
      <c r="A7" s="60"/>
      <c r="B7" s="88"/>
      <c r="C7" s="88"/>
      <c r="D7" s="88"/>
      <c r="E7" s="89"/>
    </row>
    <row r="8" spans="1:5" x14ac:dyDescent="0.25">
      <c r="A8" s="8" t="s">
        <v>463</v>
      </c>
      <c r="B8" s="61">
        <v>10981102</v>
      </c>
      <c r="C8" s="61">
        <v>10981102</v>
      </c>
      <c r="D8" s="61">
        <v>9041132.9600000009</v>
      </c>
      <c r="E8" s="62">
        <v>82.33</v>
      </c>
    </row>
    <row r="9" spans="1:5" x14ac:dyDescent="0.25">
      <c r="A9" s="92" t="s">
        <v>356</v>
      </c>
      <c r="B9" s="6">
        <v>5325500</v>
      </c>
      <c r="C9" s="6">
        <v>5325500</v>
      </c>
      <c r="D9" s="6">
        <v>4797801.0999999996</v>
      </c>
      <c r="E9" s="7">
        <v>90.09</v>
      </c>
    </row>
    <row r="10" spans="1:5" s="143" customFormat="1" x14ac:dyDescent="0.25">
      <c r="A10" s="173" t="s">
        <v>368</v>
      </c>
      <c r="B10" s="174">
        <v>5310000</v>
      </c>
      <c r="C10" s="174">
        <v>5310000</v>
      </c>
      <c r="D10" s="174">
        <v>4782209.53</v>
      </c>
      <c r="E10" s="175">
        <v>90.06</v>
      </c>
    </row>
    <row r="11" spans="1:5" s="143" customFormat="1" x14ac:dyDescent="0.25">
      <c r="A11" s="173" t="s">
        <v>376</v>
      </c>
      <c r="B11" s="174">
        <v>15500</v>
      </c>
      <c r="C11" s="174">
        <v>15500</v>
      </c>
      <c r="D11" s="174">
        <v>15591.57</v>
      </c>
      <c r="E11" s="175">
        <v>100.59</v>
      </c>
    </row>
    <row r="12" spans="1:5" s="143" customFormat="1" x14ac:dyDescent="0.25">
      <c r="A12" s="173"/>
      <c r="B12" s="174"/>
      <c r="C12" s="174"/>
      <c r="D12" s="174"/>
      <c r="E12" s="175"/>
    </row>
    <row r="13" spans="1:5" s="143" customFormat="1" x14ac:dyDescent="0.25">
      <c r="A13" s="92" t="s">
        <v>219</v>
      </c>
      <c r="B13" s="6">
        <v>1180000</v>
      </c>
      <c r="C13" s="6">
        <v>1180000</v>
      </c>
      <c r="D13" s="6">
        <v>821217.27</v>
      </c>
      <c r="E13" s="7">
        <v>69.59</v>
      </c>
    </row>
    <row r="14" spans="1:5" s="98" customFormat="1" x14ac:dyDescent="0.25">
      <c r="A14" s="76" t="s">
        <v>220</v>
      </c>
      <c r="B14" s="93">
        <v>1180000</v>
      </c>
      <c r="C14" s="93">
        <v>1180000</v>
      </c>
      <c r="D14" s="93">
        <v>821217.27</v>
      </c>
      <c r="E14" s="133">
        <v>69.59</v>
      </c>
    </row>
    <row r="15" spans="1:5" s="143" customFormat="1" x14ac:dyDescent="0.25">
      <c r="A15" s="173" t="s">
        <v>368</v>
      </c>
      <c r="B15" s="174">
        <v>1180000</v>
      </c>
      <c r="C15" s="174">
        <v>1180000</v>
      </c>
      <c r="D15" s="174">
        <v>821217.27</v>
      </c>
      <c r="E15" s="175">
        <v>69.59</v>
      </c>
    </row>
    <row r="16" spans="1:5" s="143" customFormat="1" x14ac:dyDescent="0.25">
      <c r="A16" s="94" t="s">
        <v>72</v>
      </c>
      <c r="B16" s="6">
        <v>100000</v>
      </c>
      <c r="C16" s="6">
        <v>100000</v>
      </c>
      <c r="D16" s="6">
        <v>81125</v>
      </c>
      <c r="E16" s="7">
        <v>81.13</v>
      </c>
    </row>
    <row r="17" spans="1:5" s="97" customFormat="1" x14ac:dyDescent="0.25">
      <c r="A17" s="95" t="s">
        <v>75</v>
      </c>
      <c r="B17" s="65"/>
      <c r="C17" s="65"/>
      <c r="D17" s="12">
        <v>69937.5</v>
      </c>
      <c r="E17" s="14"/>
    </row>
    <row r="18" spans="1:5" s="97" customFormat="1" x14ac:dyDescent="0.25">
      <c r="A18" s="95" t="s">
        <v>81</v>
      </c>
      <c r="B18" s="65"/>
      <c r="C18" s="65"/>
      <c r="D18" s="12">
        <v>11187.5</v>
      </c>
      <c r="E18" s="14"/>
    </row>
    <row r="19" spans="1:5" x14ac:dyDescent="0.25">
      <c r="A19" s="94" t="s">
        <v>84</v>
      </c>
      <c r="B19" s="6">
        <v>1080000</v>
      </c>
      <c r="C19" s="6">
        <v>1080000</v>
      </c>
      <c r="D19" s="6">
        <v>740092.27</v>
      </c>
      <c r="E19" s="7">
        <v>68.53</v>
      </c>
    </row>
    <row r="20" spans="1:5" s="98" customFormat="1" x14ac:dyDescent="0.25">
      <c r="A20" s="95" t="s">
        <v>85</v>
      </c>
      <c r="B20" s="65"/>
      <c r="C20" s="65"/>
      <c r="D20" s="12">
        <v>713569.52</v>
      </c>
      <c r="E20" s="14"/>
    </row>
    <row r="21" spans="1:5" x14ac:dyDescent="0.25">
      <c r="A21" s="95" t="s">
        <v>87</v>
      </c>
      <c r="B21" s="65"/>
      <c r="C21" s="65"/>
      <c r="D21" s="12">
        <v>26522.75</v>
      </c>
      <c r="E21" s="14"/>
    </row>
    <row r="22" spans="1:5" x14ac:dyDescent="0.25">
      <c r="A22" s="92" t="s">
        <v>221</v>
      </c>
      <c r="B22" s="6">
        <v>4145500</v>
      </c>
      <c r="C22" s="6">
        <v>4145500</v>
      </c>
      <c r="D22" s="6">
        <v>3976583.83</v>
      </c>
      <c r="E22" s="7">
        <v>95.93</v>
      </c>
    </row>
    <row r="23" spans="1:5" x14ac:dyDescent="0.25">
      <c r="A23" s="76" t="s">
        <v>222</v>
      </c>
      <c r="B23" s="93">
        <v>100000</v>
      </c>
      <c r="C23" s="93">
        <v>100000</v>
      </c>
      <c r="D23" s="93">
        <v>99170.240000000005</v>
      </c>
      <c r="E23" s="133">
        <v>99.17</v>
      </c>
    </row>
    <row r="24" spans="1:5" s="143" customFormat="1" x14ac:dyDescent="0.25">
      <c r="A24" s="173" t="s">
        <v>368</v>
      </c>
      <c r="B24" s="174">
        <v>100000</v>
      </c>
      <c r="C24" s="174">
        <v>100000</v>
      </c>
      <c r="D24" s="174">
        <v>99170.240000000005</v>
      </c>
      <c r="E24" s="175">
        <v>99.17</v>
      </c>
    </row>
    <row r="25" spans="1:5" s="98" customFormat="1" x14ac:dyDescent="0.25">
      <c r="A25" s="94" t="s">
        <v>84</v>
      </c>
      <c r="B25" s="6">
        <v>100000</v>
      </c>
      <c r="C25" s="6">
        <v>100000</v>
      </c>
      <c r="D25" s="6">
        <v>99170.240000000005</v>
      </c>
      <c r="E25" s="7">
        <v>99.17</v>
      </c>
    </row>
    <row r="26" spans="1:5" s="98" customFormat="1" x14ac:dyDescent="0.25">
      <c r="A26" s="95" t="s">
        <v>88</v>
      </c>
      <c r="B26" s="65"/>
      <c r="C26" s="65"/>
      <c r="D26" s="12">
        <v>99170.240000000005</v>
      </c>
      <c r="E26" s="14"/>
    </row>
    <row r="27" spans="1:5" s="143" customFormat="1" x14ac:dyDescent="0.25">
      <c r="A27" s="76" t="s">
        <v>369</v>
      </c>
      <c r="B27" s="93">
        <v>150000</v>
      </c>
      <c r="C27" s="93">
        <v>150000</v>
      </c>
      <c r="D27" s="93">
        <v>140154.1</v>
      </c>
      <c r="E27" s="133">
        <v>93.44</v>
      </c>
    </row>
    <row r="28" spans="1:5" s="144" customFormat="1" x14ac:dyDescent="0.25">
      <c r="A28" s="173" t="s">
        <v>368</v>
      </c>
      <c r="B28" s="174">
        <v>150000</v>
      </c>
      <c r="C28" s="174">
        <v>150000</v>
      </c>
      <c r="D28" s="174">
        <v>140154.1</v>
      </c>
      <c r="E28" s="175">
        <v>93.44</v>
      </c>
    </row>
    <row r="29" spans="1:5" x14ac:dyDescent="0.25">
      <c r="A29" s="94" t="s">
        <v>72</v>
      </c>
      <c r="B29" s="6">
        <v>85000</v>
      </c>
      <c r="C29" s="6">
        <v>85000</v>
      </c>
      <c r="D29" s="6">
        <v>79022.100000000006</v>
      </c>
      <c r="E29" s="7">
        <v>92.97</v>
      </c>
    </row>
    <row r="30" spans="1:5" s="98" customFormat="1" x14ac:dyDescent="0.25">
      <c r="A30" s="95" t="s">
        <v>77</v>
      </c>
      <c r="B30" s="65"/>
      <c r="C30" s="65"/>
      <c r="D30" s="12">
        <v>20260</v>
      </c>
      <c r="E30" s="14"/>
    </row>
    <row r="31" spans="1:5" s="143" customFormat="1" x14ac:dyDescent="0.25">
      <c r="A31" s="95" t="s">
        <v>79</v>
      </c>
      <c r="B31" s="65"/>
      <c r="C31" s="65"/>
      <c r="D31" s="12">
        <v>22131.1</v>
      </c>
      <c r="E31" s="14"/>
    </row>
    <row r="32" spans="1:5" s="97" customFormat="1" x14ac:dyDescent="0.25">
      <c r="A32" s="95" t="s">
        <v>81</v>
      </c>
      <c r="B32" s="65"/>
      <c r="C32" s="65"/>
      <c r="D32" s="12">
        <v>36631</v>
      </c>
      <c r="E32" s="14"/>
    </row>
    <row r="33" spans="1:5" x14ac:dyDescent="0.25">
      <c r="A33" s="94" t="s">
        <v>84</v>
      </c>
      <c r="B33" s="6">
        <v>50000</v>
      </c>
      <c r="C33" s="6">
        <v>50000</v>
      </c>
      <c r="D33" s="6">
        <v>46132</v>
      </c>
      <c r="E33" s="7">
        <v>92.26</v>
      </c>
    </row>
    <row r="34" spans="1:5" x14ac:dyDescent="0.25">
      <c r="A34" s="95" t="s">
        <v>87</v>
      </c>
      <c r="B34" s="65"/>
      <c r="C34" s="65"/>
      <c r="D34" s="12">
        <v>29512</v>
      </c>
      <c r="E34" s="14"/>
    </row>
    <row r="35" spans="1:5" x14ac:dyDescent="0.25">
      <c r="A35" s="95" t="s">
        <v>91</v>
      </c>
      <c r="B35" s="65"/>
      <c r="C35" s="65"/>
      <c r="D35" s="12">
        <v>16620</v>
      </c>
      <c r="E35" s="14"/>
    </row>
    <row r="36" spans="1:5" x14ac:dyDescent="0.25">
      <c r="A36" s="94" t="s">
        <v>113</v>
      </c>
      <c r="B36" s="6">
        <v>15000</v>
      </c>
      <c r="C36" s="6">
        <v>15000</v>
      </c>
      <c r="D36" s="6">
        <v>15000</v>
      </c>
      <c r="E36" s="7">
        <v>100</v>
      </c>
    </row>
    <row r="37" spans="1:5" x14ac:dyDescent="0.25">
      <c r="A37" s="95" t="s">
        <v>114</v>
      </c>
      <c r="B37" s="65"/>
      <c r="C37" s="65"/>
      <c r="D37" s="12">
        <v>15000</v>
      </c>
      <c r="E37" s="14"/>
    </row>
    <row r="38" spans="1:5" x14ac:dyDescent="0.25">
      <c r="A38" s="76" t="s">
        <v>223</v>
      </c>
      <c r="B38" s="93">
        <v>350000</v>
      </c>
      <c r="C38" s="93">
        <v>350000</v>
      </c>
      <c r="D38" s="93">
        <v>277085</v>
      </c>
      <c r="E38" s="133">
        <v>79.17</v>
      </c>
    </row>
    <row r="39" spans="1:5" s="143" customFormat="1" x14ac:dyDescent="0.25">
      <c r="A39" s="173" t="s">
        <v>368</v>
      </c>
      <c r="B39" s="174">
        <v>350000</v>
      </c>
      <c r="C39" s="174">
        <v>350000</v>
      </c>
      <c r="D39" s="174">
        <v>277085</v>
      </c>
      <c r="E39" s="175">
        <v>79.17</v>
      </c>
    </row>
    <row r="40" spans="1:5" x14ac:dyDescent="0.25">
      <c r="A40" s="94" t="s">
        <v>117</v>
      </c>
      <c r="B40" s="6">
        <v>350000</v>
      </c>
      <c r="C40" s="6">
        <v>350000</v>
      </c>
      <c r="D40" s="6">
        <v>277085</v>
      </c>
      <c r="E40" s="7">
        <v>79.17</v>
      </c>
    </row>
    <row r="41" spans="1:5" x14ac:dyDescent="0.25">
      <c r="A41" s="95" t="s">
        <v>118</v>
      </c>
      <c r="B41" s="65"/>
      <c r="C41" s="65"/>
      <c r="D41" s="12">
        <v>277085</v>
      </c>
      <c r="E41" s="14"/>
    </row>
    <row r="42" spans="1:5" s="97" customFormat="1" x14ac:dyDescent="0.25">
      <c r="A42" s="76" t="s">
        <v>587</v>
      </c>
      <c r="B42" s="93">
        <v>3545500</v>
      </c>
      <c r="C42" s="93">
        <v>3545500</v>
      </c>
      <c r="D42" s="93">
        <v>3460174.49</v>
      </c>
      <c r="E42" s="133">
        <v>97.59</v>
      </c>
    </row>
    <row r="43" spans="1:5" s="143" customFormat="1" x14ac:dyDescent="0.25">
      <c r="A43" s="173" t="s">
        <v>368</v>
      </c>
      <c r="B43" s="174">
        <v>3530000</v>
      </c>
      <c r="C43" s="174">
        <v>3530000</v>
      </c>
      <c r="D43" s="174">
        <v>3444582.92</v>
      </c>
      <c r="E43" s="175">
        <v>97.58</v>
      </c>
    </row>
    <row r="44" spans="1:5" s="143" customFormat="1" x14ac:dyDescent="0.25">
      <c r="A44" s="94" t="s">
        <v>65</v>
      </c>
      <c r="B44" s="6">
        <v>220000</v>
      </c>
      <c r="C44" s="6">
        <v>220000</v>
      </c>
      <c r="D44" s="6">
        <v>200635.04</v>
      </c>
      <c r="E44" s="7">
        <v>91.2</v>
      </c>
    </row>
    <row r="45" spans="1:5" x14ac:dyDescent="0.25">
      <c r="A45" s="95" t="s">
        <v>66</v>
      </c>
      <c r="B45" s="65"/>
      <c r="C45" s="65"/>
      <c r="D45" s="12">
        <v>200635.04</v>
      </c>
      <c r="E45" s="14"/>
    </row>
    <row r="46" spans="1:5" s="97" customFormat="1" x14ac:dyDescent="0.25">
      <c r="A46" s="94" t="s">
        <v>72</v>
      </c>
      <c r="B46" s="6">
        <v>100000</v>
      </c>
      <c r="C46" s="6">
        <v>100000</v>
      </c>
      <c r="D46" s="6">
        <v>98851.31</v>
      </c>
      <c r="E46" s="7">
        <v>98.85</v>
      </c>
    </row>
    <row r="47" spans="1:5" s="97" customFormat="1" x14ac:dyDescent="0.25">
      <c r="A47" s="95" t="s">
        <v>73</v>
      </c>
      <c r="B47" s="65"/>
      <c r="C47" s="65"/>
      <c r="D47" s="12">
        <v>141.74</v>
      </c>
      <c r="E47" s="14"/>
    </row>
    <row r="48" spans="1:5" s="97" customFormat="1" x14ac:dyDescent="0.25">
      <c r="A48" s="95" t="s">
        <v>75</v>
      </c>
      <c r="B48" s="65"/>
      <c r="C48" s="65"/>
      <c r="D48" s="12">
        <v>58500</v>
      </c>
      <c r="E48" s="14"/>
    </row>
    <row r="49" spans="1:5" s="144" customFormat="1" x14ac:dyDescent="0.25">
      <c r="A49" s="95" t="s">
        <v>77</v>
      </c>
      <c r="B49" s="65"/>
      <c r="C49" s="65"/>
      <c r="D49" s="12">
        <v>38326.82</v>
      </c>
      <c r="E49" s="14"/>
    </row>
    <row r="50" spans="1:5" s="144" customFormat="1" x14ac:dyDescent="0.25">
      <c r="A50" s="95" t="s">
        <v>81</v>
      </c>
      <c r="B50" s="65"/>
      <c r="C50" s="65"/>
      <c r="D50" s="12">
        <v>1882.75</v>
      </c>
      <c r="E50" s="14"/>
    </row>
    <row r="51" spans="1:5" s="98" customFormat="1" x14ac:dyDescent="0.25">
      <c r="A51" s="94" t="s">
        <v>84</v>
      </c>
      <c r="B51" s="6">
        <v>2860000</v>
      </c>
      <c r="C51" s="6">
        <v>2860000</v>
      </c>
      <c r="D51" s="6">
        <v>2799194.5</v>
      </c>
      <c r="E51" s="7">
        <v>97.87</v>
      </c>
    </row>
    <row r="52" spans="1:5" x14ac:dyDescent="0.25">
      <c r="A52" s="95" t="s">
        <v>85</v>
      </c>
      <c r="B52" s="65"/>
      <c r="C52" s="65"/>
      <c r="D52" s="12">
        <v>2798894.5</v>
      </c>
      <c r="E52" s="14"/>
    </row>
    <row r="53" spans="1:5" s="143" customFormat="1" x14ac:dyDescent="0.25">
      <c r="A53" s="95" t="s">
        <v>87</v>
      </c>
      <c r="B53" s="65"/>
      <c r="C53" s="65"/>
      <c r="D53" s="12">
        <v>300</v>
      </c>
      <c r="E53" s="14"/>
    </row>
    <row r="54" spans="1:5" x14ac:dyDescent="0.25">
      <c r="A54" s="94" t="s">
        <v>117</v>
      </c>
      <c r="B54" s="6">
        <v>350000</v>
      </c>
      <c r="C54" s="6">
        <v>350000</v>
      </c>
      <c r="D54" s="6">
        <v>345902.07</v>
      </c>
      <c r="E54" s="7">
        <v>98.83</v>
      </c>
    </row>
    <row r="55" spans="1:5" x14ac:dyDescent="0.25">
      <c r="A55" s="95" t="s">
        <v>118</v>
      </c>
      <c r="B55" s="65"/>
      <c r="C55" s="65"/>
      <c r="D55" s="12">
        <v>345902.07</v>
      </c>
      <c r="E55" s="14"/>
    </row>
    <row r="56" spans="1:5" s="143" customFormat="1" x14ac:dyDescent="0.25">
      <c r="A56" s="173" t="s">
        <v>376</v>
      </c>
      <c r="B56" s="174">
        <v>15500</v>
      </c>
      <c r="C56" s="174">
        <v>15500</v>
      </c>
      <c r="D56" s="174">
        <v>15591.57</v>
      </c>
      <c r="E56" s="175">
        <v>100.59</v>
      </c>
    </row>
    <row r="57" spans="1:5" x14ac:dyDescent="0.25">
      <c r="A57" s="94" t="s">
        <v>65</v>
      </c>
      <c r="B57" s="6">
        <v>15500</v>
      </c>
      <c r="C57" s="6">
        <v>15500</v>
      </c>
      <c r="D57" s="6">
        <v>15591.57</v>
      </c>
      <c r="E57" s="7">
        <v>100.59</v>
      </c>
    </row>
    <row r="58" spans="1:5" x14ac:dyDescent="0.25">
      <c r="A58" s="95" t="s">
        <v>66</v>
      </c>
      <c r="B58" s="65"/>
      <c r="C58" s="65"/>
      <c r="D58" s="12">
        <v>15591.57</v>
      </c>
      <c r="E58" s="14"/>
    </row>
    <row r="59" spans="1:5" x14ac:dyDescent="0.25">
      <c r="A59" s="95"/>
      <c r="B59" s="65"/>
      <c r="C59" s="65"/>
      <c r="D59" s="12"/>
      <c r="E59" s="14"/>
    </row>
    <row r="60" spans="1:5" x14ac:dyDescent="0.25">
      <c r="A60" s="95"/>
      <c r="B60" s="65"/>
      <c r="C60" s="65"/>
      <c r="D60" s="12"/>
      <c r="E60" s="14"/>
    </row>
    <row r="61" spans="1:5" x14ac:dyDescent="0.25">
      <c r="A61" s="92" t="s">
        <v>357</v>
      </c>
      <c r="B61" s="6">
        <v>5655602</v>
      </c>
      <c r="C61" s="6">
        <v>5655602</v>
      </c>
      <c r="D61" s="6">
        <v>4243331.8600000003</v>
      </c>
      <c r="E61" s="7">
        <v>75.03</v>
      </c>
    </row>
    <row r="62" spans="1:5" s="143" customFormat="1" x14ac:dyDescent="0.25">
      <c r="A62" s="173" t="s">
        <v>368</v>
      </c>
      <c r="B62" s="174">
        <v>3050602</v>
      </c>
      <c r="C62" s="174">
        <v>3050602</v>
      </c>
      <c r="D62" s="174">
        <v>2073866.36</v>
      </c>
      <c r="E62" s="175">
        <v>67.98</v>
      </c>
    </row>
    <row r="63" spans="1:5" s="143" customFormat="1" x14ac:dyDescent="0.25">
      <c r="A63" s="173" t="s">
        <v>376</v>
      </c>
      <c r="B63" s="174">
        <v>2605000</v>
      </c>
      <c r="C63" s="174">
        <v>2605000</v>
      </c>
      <c r="D63" s="174">
        <v>2169465.5</v>
      </c>
      <c r="E63" s="175">
        <v>83.28</v>
      </c>
    </row>
    <row r="64" spans="1:5" s="143" customFormat="1" ht="9" customHeight="1" x14ac:dyDescent="0.25">
      <c r="A64" s="173"/>
      <c r="B64" s="174"/>
      <c r="C64" s="174"/>
      <c r="D64" s="174"/>
      <c r="E64" s="175"/>
    </row>
    <row r="65" spans="1:5" x14ac:dyDescent="0.25">
      <c r="A65" s="92" t="s">
        <v>224</v>
      </c>
      <c r="B65" s="6">
        <v>5655602</v>
      </c>
      <c r="C65" s="6">
        <v>5655602</v>
      </c>
      <c r="D65" s="6">
        <v>4243331.8600000003</v>
      </c>
      <c r="E65" s="7">
        <v>75.03</v>
      </c>
    </row>
    <row r="66" spans="1:5" x14ac:dyDescent="0.25">
      <c r="A66" s="76" t="s">
        <v>225</v>
      </c>
      <c r="B66" s="93">
        <v>1098102</v>
      </c>
      <c r="C66" s="93">
        <v>1098102</v>
      </c>
      <c r="D66" s="93">
        <v>919609.86</v>
      </c>
      <c r="E66" s="133">
        <v>83.75</v>
      </c>
    </row>
    <row r="67" spans="1:5" s="143" customFormat="1" x14ac:dyDescent="0.25">
      <c r="A67" s="173" t="s">
        <v>368</v>
      </c>
      <c r="B67" s="174">
        <v>1098102</v>
      </c>
      <c r="C67" s="174">
        <v>1098102</v>
      </c>
      <c r="D67" s="174">
        <v>919609.86</v>
      </c>
      <c r="E67" s="175">
        <v>83.75</v>
      </c>
    </row>
    <row r="68" spans="1:5" x14ac:dyDescent="0.25">
      <c r="A68" s="94" t="s">
        <v>53</v>
      </c>
      <c r="B68" s="6">
        <v>570140</v>
      </c>
      <c r="C68" s="6">
        <v>570140</v>
      </c>
      <c r="D68" s="6">
        <v>562673.65</v>
      </c>
      <c r="E68" s="7">
        <v>98.69</v>
      </c>
    </row>
    <row r="69" spans="1:5" s="98" customFormat="1" x14ac:dyDescent="0.25">
      <c r="A69" s="95" t="s">
        <v>54</v>
      </c>
      <c r="B69" s="65"/>
      <c r="C69" s="65"/>
      <c r="D69" s="12">
        <v>562673.65</v>
      </c>
      <c r="E69" s="14"/>
    </row>
    <row r="70" spans="1:5" x14ac:dyDescent="0.25">
      <c r="A70" s="94" t="s">
        <v>57</v>
      </c>
      <c r="B70" s="6">
        <v>94073</v>
      </c>
      <c r="C70" s="6">
        <v>94073</v>
      </c>
      <c r="D70" s="6">
        <v>92841.09</v>
      </c>
      <c r="E70" s="7">
        <v>98.69</v>
      </c>
    </row>
    <row r="71" spans="1:5" s="97" customFormat="1" x14ac:dyDescent="0.25">
      <c r="A71" s="95" t="s">
        <v>58</v>
      </c>
      <c r="B71" s="65"/>
      <c r="C71" s="65"/>
      <c r="D71" s="12">
        <v>92841.09</v>
      </c>
      <c r="E71" s="14"/>
    </row>
    <row r="72" spans="1:5" s="143" customFormat="1" x14ac:dyDescent="0.25">
      <c r="A72" s="94" t="s">
        <v>60</v>
      </c>
      <c r="B72" s="6">
        <v>223500</v>
      </c>
      <c r="C72" s="6">
        <v>223500</v>
      </c>
      <c r="D72" s="6">
        <v>58873.63</v>
      </c>
      <c r="E72" s="7">
        <v>26.34</v>
      </c>
    </row>
    <row r="73" spans="1:5" x14ac:dyDescent="0.25">
      <c r="A73" s="95" t="s">
        <v>61</v>
      </c>
      <c r="B73" s="65"/>
      <c r="C73" s="65"/>
      <c r="D73" s="12">
        <v>58873.63</v>
      </c>
      <c r="E73" s="14"/>
    </row>
    <row r="74" spans="1:5" x14ac:dyDescent="0.25">
      <c r="A74" s="94" t="s">
        <v>72</v>
      </c>
      <c r="B74" s="6">
        <v>105000</v>
      </c>
      <c r="C74" s="6">
        <v>105000</v>
      </c>
      <c r="D74" s="6">
        <v>104850</v>
      </c>
      <c r="E74" s="7">
        <v>99.86</v>
      </c>
    </row>
    <row r="75" spans="1:5" x14ac:dyDescent="0.25">
      <c r="A75" s="95" t="s">
        <v>75</v>
      </c>
      <c r="B75" s="65"/>
      <c r="C75" s="65"/>
      <c r="D75" s="12">
        <v>25000</v>
      </c>
      <c r="E75" s="14"/>
    </row>
    <row r="76" spans="1:5" s="143" customFormat="1" x14ac:dyDescent="0.25">
      <c r="A76" s="95" t="s">
        <v>78</v>
      </c>
      <c r="B76" s="65"/>
      <c r="C76" s="65"/>
      <c r="D76" s="12">
        <v>3600</v>
      </c>
      <c r="E76" s="14"/>
    </row>
    <row r="77" spans="1:5" x14ac:dyDescent="0.25">
      <c r="A77" s="95" t="s">
        <v>79</v>
      </c>
      <c r="B77" s="65"/>
      <c r="C77" s="65"/>
      <c r="D77" s="12">
        <v>76250</v>
      </c>
      <c r="E77" s="14"/>
    </row>
    <row r="78" spans="1:5" x14ac:dyDescent="0.25">
      <c r="A78" s="94" t="s">
        <v>82</v>
      </c>
      <c r="B78" s="6">
        <v>5000</v>
      </c>
      <c r="C78" s="6">
        <v>5000</v>
      </c>
      <c r="D78" s="6">
        <v>0</v>
      </c>
      <c r="E78" s="7">
        <v>0</v>
      </c>
    </row>
    <row r="79" spans="1:5" x14ac:dyDescent="0.25">
      <c r="A79" s="94" t="s">
        <v>84</v>
      </c>
      <c r="B79" s="6">
        <v>100389</v>
      </c>
      <c r="C79" s="6">
        <v>100389</v>
      </c>
      <c r="D79" s="6">
        <v>100371.49</v>
      </c>
      <c r="E79" s="7">
        <v>99.98</v>
      </c>
    </row>
    <row r="80" spans="1:5" s="143" customFormat="1" x14ac:dyDescent="0.25">
      <c r="A80" s="95" t="s">
        <v>85</v>
      </c>
      <c r="B80" s="65"/>
      <c r="C80" s="65"/>
      <c r="D80" s="12">
        <v>70388.87</v>
      </c>
      <c r="E80" s="14"/>
    </row>
    <row r="81" spans="1:5" x14ac:dyDescent="0.25">
      <c r="A81" s="95" t="s">
        <v>87</v>
      </c>
      <c r="B81" s="65"/>
      <c r="C81" s="65"/>
      <c r="D81" s="12">
        <v>29982.62</v>
      </c>
      <c r="E81" s="14"/>
    </row>
    <row r="82" spans="1:5" x14ac:dyDescent="0.25">
      <c r="A82" s="76" t="s">
        <v>226</v>
      </c>
      <c r="B82" s="93">
        <v>75000</v>
      </c>
      <c r="C82" s="93">
        <v>75000</v>
      </c>
      <c r="D82" s="93">
        <v>73500</v>
      </c>
      <c r="E82" s="133">
        <v>98</v>
      </c>
    </row>
    <row r="83" spans="1:5" s="143" customFormat="1" x14ac:dyDescent="0.25">
      <c r="A83" s="173" t="s">
        <v>368</v>
      </c>
      <c r="B83" s="174">
        <v>75000</v>
      </c>
      <c r="C83" s="174">
        <v>75000</v>
      </c>
      <c r="D83" s="174">
        <v>73500</v>
      </c>
      <c r="E83" s="175">
        <v>98</v>
      </c>
    </row>
    <row r="84" spans="1:5" x14ac:dyDescent="0.25">
      <c r="A84" s="94" t="s">
        <v>117</v>
      </c>
      <c r="B84" s="6">
        <v>75000</v>
      </c>
      <c r="C84" s="6">
        <v>75000</v>
      </c>
      <c r="D84" s="6">
        <v>73500</v>
      </c>
      <c r="E84" s="7">
        <v>98</v>
      </c>
    </row>
    <row r="85" spans="1:5" x14ac:dyDescent="0.25">
      <c r="A85" s="95" t="s">
        <v>118</v>
      </c>
      <c r="B85" s="65"/>
      <c r="C85" s="65"/>
      <c r="D85" s="12">
        <v>73500</v>
      </c>
      <c r="E85" s="14"/>
    </row>
    <row r="86" spans="1:5" x14ac:dyDescent="0.25">
      <c r="A86" s="76" t="s">
        <v>370</v>
      </c>
      <c r="B86" s="93">
        <v>100000</v>
      </c>
      <c r="C86" s="93">
        <v>100000</v>
      </c>
      <c r="D86" s="93">
        <v>100000</v>
      </c>
      <c r="E86" s="133">
        <v>100</v>
      </c>
    </row>
    <row r="87" spans="1:5" s="143" customFormat="1" x14ac:dyDescent="0.25">
      <c r="A87" s="173" t="s">
        <v>368</v>
      </c>
      <c r="B87" s="174">
        <v>100000</v>
      </c>
      <c r="C87" s="174">
        <v>100000</v>
      </c>
      <c r="D87" s="174">
        <v>100000</v>
      </c>
      <c r="E87" s="175">
        <v>100</v>
      </c>
    </row>
    <row r="88" spans="1:5" x14ac:dyDescent="0.25">
      <c r="A88" s="94" t="s">
        <v>117</v>
      </c>
      <c r="B88" s="6">
        <v>100000</v>
      </c>
      <c r="C88" s="6">
        <v>100000</v>
      </c>
      <c r="D88" s="6">
        <v>100000</v>
      </c>
      <c r="E88" s="7">
        <v>100</v>
      </c>
    </row>
    <row r="89" spans="1:5" s="143" customFormat="1" x14ac:dyDescent="0.25">
      <c r="A89" s="95" t="s">
        <v>118</v>
      </c>
      <c r="B89" s="65"/>
      <c r="C89" s="65"/>
      <c r="D89" s="12">
        <v>100000</v>
      </c>
      <c r="E89" s="14"/>
    </row>
    <row r="90" spans="1:5" x14ac:dyDescent="0.25">
      <c r="A90" s="76" t="s">
        <v>227</v>
      </c>
      <c r="B90" s="93">
        <v>1000000</v>
      </c>
      <c r="C90" s="93">
        <v>1000000</v>
      </c>
      <c r="D90" s="93">
        <v>475455</v>
      </c>
      <c r="E90" s="133">
        <v>47.55</v>
      </c>
    </row>
    <row r="91" spans="1:5" s="143" customFormat="1" x14ac:dyDescent="0.25">
      <c r="A91" s="173" t="s">
        <v>368</v>
      </c>
      <c r="B91" s="174">
        <v>1000000</v>
      </c>
      <c r="C91" s="174">
        <v>1000000</v>
      </c>
      <c r="D91" s="174">
        <v>475455</v>
      </c>
      <c r="E91" s="175">
        <v>47.55</v>
      </c>
    </row>
    <row r="92" spans="1:5" x14ac:dyDescent="0.25">
      <c r="A92" s="94" t="s">
        <v>72</v>
      </c>
      <c r="B92" s="6">
        <v>0</v>
      </c>
      <c r="C92" s="6">
        <v>0</v>
      </c>
      <c r="D92" s="6">
        <v>7600</v>
      </c>
      <c r="E92" s="7">
        <v>0</v>
      </c>
    </row>
    <row r="93" spans="1:5" s="143" customFormat="1" x14ac:dyDescent="0.25">
      <c r="A93" s="95" t="s">
        <v>78</v>
      </c>
      <c r="B93" s="65"/>
      <c r="C93" s="65"/>
      <c r="D93" s="12">
        <v>7600</v>
      </c>
      <c r="E93" s="14"/>
    </row>
    <row r="94" spans="1:5" x14ac:dyDescent="0.25">
      <c r="A94" s="94" t="s">
        <v>84</v>
      </c>
      <c r="B94" s="6">
        <v>0</v>
      </c>
      <c r="C94" s="6">
        <v>0</v>
      </c>
      <c r="D94" s="6">
        <v>34855</v>
      </c>
      <c r="E94" s="7">
        <v>0</v>
      </c>
    </row>
    <row r="95" spans="1:5" s="97" customFormat="1" x14ac:dyDescent="0.25">
      <c r="A95" s="95" t="s">
        <v>85</v>
      </c>
      <c r="B95" s="65"/>
      <c r="C95" s="65"/>
      <c r="D95" s="12">
        <v>34855</v>
      </c>
      <c r="E95" s="14"/>
    </row>
    <row r="96" spans="1:5" s="97" customFormat="1" x14ac:dyDescent="0.25">
      <c r="A96" s="94" t="s">
        <v>105</v>
      </c>
      <c r="B96" s="6">
        <v>0</v>
      </c>
      <c r="C96" s="6">
        <v>0</v>
      </c>
      <c r="D96" s="6">
        <v>250000</v>
      </c>
      <c r="E96" s="7">
        <v>0</v>
      </c>
    </row>
    <row r="97" spans="1:5" s="143" customFormat="1" x14ac:dyDescent="0.25">
      <c r="A97" s="95" t="s">
        <v>106</v>
      </c>
      <c r="B97" s="65"/>
      <c r="C97" s="65"/>
      <c r="D97" s="12">
        <v>250000</v>
      </c>
      <c r="E97" s="14"/>
    </row>
    <row r="98" spans="1:5" s="98" customFormat="1" x14ac:dyDescent="0.25">
      <c r="A98" s="94" t="s">
        <v>121</v>
      </c>
      <c r="B98" s="6">
        <v>0</v>
      </c>
      <c r="C98" s="6">
        <v>0</v>
      </c>
      <c r="D98" s="6">
        <v>3000</v>
      </c>
      <c r="E98" s="7">
        <v>0</v>
      </c>
    </row>
    <row r="99" spans="1:5" s="97" customFormat="1" x14ac:dyDescent="0.25">
      <c r="A99" s="95" t="s">
        <v>122</v>
      </c>
      <c r="B99" s="65"/>
      <c r="C99" s="65"/>
      <c r="D99" s="12">
        <v>3000</v>
      </c>
      <c r="E99" s="14"/>
    </row>
    <row r="100" spans="1:5" s="143" customFormat="1" x14ac:dyDescent="0.25">
      <c r="A100" s="94" t="s">
        <v>123</v>
      </c>
      <c r="B100" s="6">
        <v>1000000</v>
      </c>
      <c r="C100" s="6">
        <v>1000000</v>
      </c>
      <c r="D100" s="6">
        <v>0</v>
      </c>
      <c r="E100" s="7">
        <v>0</v>
      </c>
    </row>
    <row r="101" spans="1:5" x14ac:dyDescent="0.25">
      <c r="A101" s="94" t="s">
        <v>131</v>
      </c>
      <c r="B101" s="6">
        <v>0</v>
      </c>
      <c r="C101" s="6">
        <v>0</v>
      </c>
      <c r="D101" s="6">
        <v>180000</v>
      </c>
      <c r="E101" s="7">
        <v>0</v>
      </c>
    </row>
    <row r="102" spans="1:5" x14ac:dyDescent="0.25">
      <c r="A102" s="95" t="s">
        <v>135</v>
      </c>
      <c r="B102" s="65"/>
      <c r="C102" s="65"/>
      <c r="D102" s="12">
        <v>180000</v>
      </c>
      <c r="E102" s="14"/>
    </row>
    <row r="103" spans="1:5" x14ac:dyDescent="0.25">
      <c r="A103" s="76" t="s">
        <v>228</v>
      </c>
      <c r="B103" s="93">
        <v>30000</v>
      </c>
      <c r="C103" s="93">
        <v>30000</v>
      </c>
      <c r="D103" s="93">
        <v>30000</v>
      </c>
      <c r="E103" s="133">
        <v>100</v>
      </c>
    </row>
    <row r="104" spans="1:5" s="143" customFormat="1" x14ac:dyDescent="0.25">
      <c r="A104" s="173" t="s">
        <v>368</v>
      </c>
      <c r="B104" s="174">
        <v>30000</v>
      </c>
      <c r="C104" s="174">
        <v>30000</v>
      </c>
      <c r="D104" s="174">
        <v>30000</v>
      </c>
      <c r="E104" s="175">
        <v>100</v>
      </c>
    </row>
    <row r="105" spans="1:5" x14ac:dyDescent="0.25">
      <c r="A105" s="94" t="s">
        <v>117</v>
      </c>
      <c r="B105" s="6">
        <v>30000</v>
      </c>
      <c r="C105" s="6">
        <v>30000</v>
      </c>
      <c r="D105" s="6">
        <v>30000</v>
      </c>
      <c r="E105" s="7">
        <v>100</v>
      </c>
    </row>
    <row r="106" spans="1:5" x14ac:dyDescent="0.25">
      <c r="A106" s="95" t="s">
        <v>118</v>
      </c>
      <c r="B106" s="65"/>
      <c r="C106" s="65"/>
      <c r="D106" s="12">
        <v>30000</v>
      </c>
      <c r="E106" s="14"/>
    </row>
    <row r="107" spans="1:5" s="143" customFormat="1" x14ac:dyDescent="0.25">
      <c r="A107" s="76" t="s">
        <v>229</v>
      </c>
      <c r="B107" s="93">
        <v>15000</v>
      </c>
      <c r="C107" s="93">
        <v>15000</v>
      </c>
      <c r="D107" s="93">
        <v>15000</v>
      </c>
      <c r="E107" s="133">
        <v>100</v>
      </c>
    </row>
    <row r="108" spans="1:5" s="143" customFormat="1" x14ac:dyDescent="0.25">
      <c r="A108" s="173" t="s">
        <v>368</v>
      </c>
      <c r="B108" s="174">
        <v>15000</v>
      </c>
      <c r="C108" s="174">
        <v>15000</v>
      </c>
      <c r="D108" s="174">
        <v>15000</v>
      </c>
      <c r="E108" s="175">
        <v>100</v>
      </c>
    </row>
    <row r="109" spans="1:5" s="97" customFormat="1" x14ac:dyDescent="0.25">
      <c r="A109" s="94" t="s">
        <v>117</v>
      </c>
      <c r="B109" s="6">
        <v>15000</v>
      </c>
      <c r="C109" s="6">
        <v>15000</v>
      </c>
      <c r="D109" s="6">
        <v>15000</v>
      </c>
      <c r="E109" s="7">
        <v>100</v>
      </c>
    </row>
    <row r="110" spans="1:5" s="97" customFormat="1" x14ac:dyDescent="0.25">
      <c r="A110" s="95" t="s">
        <v>118</v>
      </c>
      <c r="B110" s="65"/>
      <c r="C110" s="65"/>
      <c r="D110" s="12">
        <v>15000</v>
      </c>
      <c r="E110" s="14"/>
    </row>
    <row r="111" spans="1:5" s="143" customFormat="1" x14ac:dyDescent="0.25">
      <c r="A111" s="76" t="s">
        <v>230</v>
      </c>
      <c r="B111" s="93">
        <v>500</v>
      </c>
      <c r="C111" s="93">
        <v>500</v>
      </c>
      <c r="D111" s="145"/>
      <c r="E111" s="146"/>
    </row>
    <row r="112" spans="1:5" s="143" customFormat="1" x14ac:dyDescent="0.25">
      <c r="A112" s="173" t="s">
        <v>368</v>
      </c>
      <c r="B112" s="174">
        <v>500</v>
      </c>
      <c r="C112" s="174">
        <v>500</v>
      </c>
      <c r="D112" s="176"/>
      <c r="E112" s="177"/>
    </row>
    <row r="113" spans="1:5" x14ac:dyDescent="0.25">
      <c r="A113" s="94" t="s">
        <v>84</v>
      </c>
      <c r="B113" s="6">
        <v>500</v>
      </c>
      <c r="C113" s="6">
        <v>500</v>
      </c>
      <c r="D113" s="6">
        <v>0</v>
      </c>
      <c r="E113" s="7">
        <v>0</v>
      </c>
    </row>
    <row r="114" spans="1:5" x14ac:dyDescent="0.25">
      <c r="A114" s="76" t="s">
        <v>371</v>
      </c>
      <c r="B114" s="93">
        <v>177000</v>
      </c>
      <c r="C114" s="93">
        <v>177000</v>
      </c>
      <c r="D114" s="93">
        <v>176265.43</v>
      </c>
      <c r="E114" s="133">
        <v>99.58</v>
      </c>
    </row>
    <row r="115" spans="1:5" s="143" customFormat="1" x14ac:dyDescent="0.25">
      <c r="A115" s="173" t="s">
        <v>368</v>
      </c>
      <c r="B115" s="174">
        <v>177000</v>
      </c>
      <c r="C115" s="174">
        <v>177000</v>
      </c>
      <c r="D115" s="174">
        <v>176265.43</v>
      </c>
      <c r="E115" s="175">
        <v>99.58</v>
      </c>
    </row>
    <row r="116" spans="1:5" x14ac:dyDescent="0.25">
      <c r="A116" s="94" t="s">
        <v>113</v>
      </c>
      <c r="B116" s="6">
        <v>62000</v>
      </c>
      <c r="C116" s="6">
        <v>62000</v>
      </c>
      <c r="D116" s="6">
        <v>61465.43</v>
      </c>
      <c r="E116" s="7">
        <v>99.14</v>
      </c>
    </row>
    <row r="117" spans="1:5" x14ac:dyDescent="0.25">
      <c r="A117" s="95" t="s">
        <v>114</v>
      </c>
      <c r="B117" s="65"/>
      <c r="C117" s="65"/>
      <c r="D117" s="12">
        <v>33000</v>
      </c>
      <c r="E117" s="14"/>
    </row>
    <row r="118" spans="1:5" x14ac:dyDescent="0.25">
      <c r="A118" s="95" t="s">
        <v>115</v>
      </c>
      <c r="B118" s="65"/>
      <c r="C118" s="65"/>
      <c r="D118" s="12">
        <v>28465.43</v>
      </c>
      <c r="E118" s="14"/>
    </row>
    <row r="119" spans="1:5" x14ac:dyDescent="0.25">
      <c r="A119" s="94" t="s">
        <v>117</v>
      </c>
      <c r="B119" s="6">
        <v>115000</v>
      </c>
      <c r="C119" s="6">
        <v>115000</v>
      </c>
      <c r="D119" s="6">
        <v>114800</v>
      </c>
      <c r="E119" s="7">
        <v>99.83</v>
      </c>
    </row>
    <row r="120" spans="1:5" x14ac:dyDescent="0.25">
      <c r="A120" s="95" t="s">
        <v>118</v>
      </c>
      <c r="B120" s="65"/>
      <c r="C120" s="65"/>
      <c r="D120" s="12">
        <v>114800</v>
      </c>
      <c r="E120" s="14"/>
    </row>
    <row r="121" spans="1:5" x14ac:dyDescent="0.25">
      <c r="A121" s="76" t="s">
        <v>519</v>
      </c>
      <c r="B121" s="93">
        <v>180000</v>
      </c>
      <c r="C121" s="93">
        <v>180000</v>
      </c>
      <c r="D121" s="93">
        <v>171749.25</v>
      </c>
      <c r="E121" s="133">
        <v>95.42</v>
      </c>
    </row>
    <row r="122" spans="1:5" s="143" customFormat="1" x14ac:dyDescent="0.25">
      <c r="A122" s="173" t="s">
        <v>368</v>
      </c>
      <c r="B122" s="174">
        <v>180000</v>
      </c>
      <c r="C122" s="174">
        <v>180000</v>
      </c>
      <c r="D122" s="174">
        <v>171749.25</v>
      </c>
      <c r="E122" s="175">
        <v>95.42</v>
      </c>
    </row>
    <row r="123" spans="1:5" x14ac:dyDescent="0.25">
      <c r="A123" s="94" t="s">
        <v>113</v>
      </c>
      <c r="B123" s="6">
        <v>180000</v>
      </c>
      <c r="C123" s="6">
        <v>180000</v>
      </c>
      <c r="D123" s="6">
        <v>171749.25</v>
      </c>
      <c r="E123" s="7">
        <v>95.42</v>
      </c>
    </row>
    <row r="124" spans="1:5" x14ac:dyDescent="0.25">
      <c r="A124" s="95" t="s">
        <v>115</v>
      </c>
      <c r="B124" s="65"/>
      <c r="C124" s="65"/>
      <c r="D124" s="12">
        <v>171749.25</v>
      </c>
      <c r="E124" s="14"/>
    </row>
    <row r="125" spans="1:5" x14ac:dyDescent="0.25">
      <c r="A125" s="76" t="s">
        <v>520</v>
      </c>
      <c r="B125" s="93">
        <v>190000</v>
      </c>
      <c r="C125" s="93">
        <v>190000</v>
      </c>
      <c r="D125" s="93">
        <v>49375</v>
      </c>
      <c r="E125" s="133">
        <v>25.99</v>
      </c>
    </row>
    <row r="126" spans="1:5" s="143" customFormat="1" x14ac:dyDescent="0.25">
      <c r="A126" s="173" t="s">
        <v>368</v>
      </c>
      <c r="B126" s="174">
        <v>190000</v>
      </c>
      <c r="C126" s="174">
        <v>190000</v>
      </c>
      <c r="D126" s="174">
        <v>49375</v>
      </c>
      <c r="E126" s="175">
        <v>25.99</v>
      </c>
    </row>
    <row r="127" spans="1:5" x14ac:dyDescent="0.25">
      <c r="A127" s="94" t="s">
        <v>105</v>
      </c>
      <c r="B127" s="6">
        <v>190000</v>
      </c>
      <c r="C127" s="6">
        <v>190000</v>
      </c>
      <c r="D127" s="6">
        <v>49375</v>
      </c>
      <c r="E127" s="7">
        <v>25.99</v>
      </c>
    </row>
    <row r="128" spans="1:5" s="143" customFormat="1" x14ac:dyDescent="0.25">
      <c r="A128" s="95" t="s">
        <v>106</v>
      </c>
      <c r="B128" s="65"/>
      <c r="C128" s="65"/>
      <c r="D128" s="12">
        <v>49375</v>
      </c>
      <c r="E128" s="14"/>
    </row>
    <row r="129" spans="1:5" x14ac:dyDescent="0.25">
      <c r="A129" s="76" t="s">
        <v>588</v>
      </c>
      <c r="B129" s="93">
        <v>2605000</v>
      </c>
      <c r="C129" s="93">
        <v>2605000</v>
      </c>
      <c r="D129" s="93">
        <v>2169465.5</v>
      </c>
      <c r="E129" s="133">
        <v>83.28</v>
      </c>
    </row>
    <row r="130" spans="1:5" s="143" customFormat="1" x14ac:dyDescent="0.25">
      <c r="A130" s="173" t="s">
        <v>376</v>
      </c>
      <c r="B130" s="174">
        <v>2605000</v>
      </c>
      <c r="C130" s="174">
        <v>2605000</v>
      </c>
      <c r="D130" s="174">
        <v>2169465.5</v>
      </c>
      <c r="E130" s="175">
        <v>83.28</v>
      </c>
    </row>
    <row r="131" spans="1:5" x14ac:dyDescent="0.25">
      <c r="A131" s="94" t="s">
        <v>55</v>
      </c>
      <c r="B131" s="6">
        <v>5000</v>
      </c>
      <c r="C131" s="6">
        <v>5000</v>
      </c>
      <c r="D131" s="6">
        <v>0</v>
      </c>
      <c r="E131" s="7">
        <v>0</v>
      </c>
    </row>
    <row r="132" spans="1:5" x14ac:dyDescent="0.25">
      <c r="A132" s="94" t="s">
        <v>84</v>
      </c>
      <c r="B132" s="6">
        <v>2600000</v>
      </c>
      <c r="C132" s="6">
        <v>2600000</v>
      </c>
      <c r="D132" s="6">
        <v>2169465.5</v>
      </c>
      <c r="E132" s="7">
        <v>83.44</v>
      </c>
    </row>
    <row r="133" spans="1:5" x14ac:dyDescent="0.25">
      <c r="A133" s="95" t="s">
        <v>85</v>
      </c>
      <c r="B133" s="65"/>
      <c r="C133" s="65"/>
      <c r="D133" s="12">
        <v>2169465.5</v>
      </c>
      <c r="E133" s="14"/>
    </row>
    <row r="134" spans="1:5" x14ac:dyDescent="0.25">
      <c r="A134" s="76" t="s">
        <v>521</v>
      </c>
      <c r="B134" s="93">
        <v>185000</v>
      </c>
      <c r="C134" s="93">
        <v>185000</v>
      </c>
      <c r="D134" s="93">
        <v>62911.82</v>
      </c>
      <c r="E134" s="133">
        <v>34.01</v>
      </c>
    </row>
    <row r="135" spans="1:5" s="143" customFormat="1" x14ac:dyDescent="0.25">
      <c r="A135" s="173" t="s">
        <v>368</v>
      </c>
      <c r="B135" s="174">
        <v>185000</v>
      </c>
      <c r="C135" s="174">
        <v>185000</v>
      </c>
      <c r="D135" s="174">
        <v>62911.82</v>
      </c>
      <c r="E135" s="175">
        <v>34.01</v>
      </c>
    </row>
    <row r="136" spans="1:5" x14ac:dyDescent="0.25">
      <c r="A136" s="94" t="s">
        <v>72</v>
      </c>
      <c r="B136" s="6">
        <v>185000</v>
      </c>
      <c r="C136" s="6">
        <v>185000</v>
      </c>
      <c r="D136" s="6">
        <v>62911.82</v>
      </c>
      <c r="E136" s="7">
        <v>34.01</v>
      </c>
    </row>
    <row r="137" spans="1:5" x14ac:dyDescent="0.25">
      <c r="A137" s="95" t="s">
        <v>75</v>
      </c>
      <c r="B137" s="65"/>
      <c r="C137" s="65"/>
      <c r="D137" s="12">
        <v>28087.5</v>
      </c>
      <c r="E137" s="14"/>
    </row>
    <row r="138" spans="1:5" x14ac:dyDescent="0.25">
      <c r="A138" s="95" t="s">
        <v>79</v>
      </c>
      <c r="B138" s="65"/>
      <c r="C138" s="65"/>
      <c r="D138" s="12">
        <v>34824.32</v>
      </c>
      <c r="E138" s="14"/>
    </row>
    <row r="139" spans="1:5" x14ac:dyDescent="0.25">
      <c r="A139" s="95"/>
      <c r="B139" s="65"/>
      <c r="C139" s="65"/>
      <c r="D139" s="12"/>
      <c r="E139" s="14"/>
    </row>
    <row r="140" spans="1:5" x14ac:dyDescent="0.25">
      <c r="A140" s="95"/>
      <c r="B140" s="65"/>
      <c r="C140" s="65"/>
      <c r="D140" s="12"/>
      <c r="E140" s="14"/>
    </row>
    <row r="141" spans="1:5" x14ac:dyDescent="0.25">
      <c r="A141" s="95"/>
      <c r="B141" s="65"/>
      <c r="C141" s="65"/>
      <c r="D141" s="12"/>
      <c r="E141" s="14"/>
    </row>
    <row r="142" spans="1:5" x14ac:dyDescent="0.25">
      <c r="A142" s="95"/>
      <c r="B142" s="65"/>
      <c r="C142" s="65"/>
      <c r="D142" s="12"/>
      <c r="E142" s="14"/>
    </row>
    <row r="143" spans="1:5" x14ac:dyDescent="0.25">
      <c r="A143" s="95"/>
      <c r="B143" s="65"/>
      <c r="C143" s="65"/>
      <c r="D143" s="12"/>
      <c r="E143" s="14"/>
    </row>
    <row r="144" spans="1:5" x14ac:dyDescent="0.25">
      <c r="A144" s="95"/>
      <c r="B144" s="65"/>
      <c r="C144" s="65"/>
      <c r="D144" s="12"/>
      <c r="E144" s="14"/>
    </row>
    <row r="145" spans="1:5" x14ac:dyDescent="0.25">
      <c r="A145" s="95"/>
      <c r="B145" s="65"/>
      <c r="C145" s="65"/>
      <c r="D145" s="12"/>
      <c r="E145" s="14"/>
    </row>
    <row r="146" spans="1:5" x14ac:dyDescent="0.25">
      <c r="A146" s="95"/>
      <c r="B146" s="65"/>
      <c r="C146" s="65"/>
      <c r="D146" s="12"/>
      <c r="E146" s="14"/>
    </row>
    <row r="147" spans="1:5" x14ac:dyDescent="0.25">
      <c r="A147" s="95"/>
      <c r="B147" s="65"/>
      <c r="C147" s="65"/>
      <c r="D147" s="12"/>
      <c r="E147" s="14"/>
    </row>
    <row r="148" spans="1:5" x14ac:dyDescent="0.25">
      <c r="A148" s="95"/>
      <c r="B148" s="65"/>
      <c r="C148" s="65"/>
      <c r="D148" s="12"/>
      <c r="E148" s="14"/>
    </row>
    <row r="149" spans="1:5" x14ac:dyDescent="0.25">
      <c r="A149" s="95"/>
      <c r="B149" s="65"/>
      <c r="C149" s="65"/>
      <c r="D149" s="12"/>
      <c r="E149" s="14"/>
    </row>
    <row r="150" spans="1:5" x14ac:dyDescent="0.25">
      <c r="A150" s="95"/>
      <c r="B150" s="65"/>
      <c r="C150" s="65"/>
      <c r="D150" s="12"/>
      <c r="E150" s="14"/>
    </row>
    <row r="151" spans="1:5" x14ac:dyDescent="0.25">
      <c r="A151" s="95"/>
      <c r="B151" s="65"/>
      <c r="C151" s="65"/>
      <c r="D151" s="12"/>
      <c r="E151" s="14"/>
    </row>
    <row r="152" spans="1:5" x14ac:dyDescent="0.25">
      <c r="A152" s="95"/>
      <c r="B152" s="65"/>
      <c r="C152" s="65"/>
      <c r="D152" s="12"/>
      <c r="E152" s="14"/>
    </row>
    <row r="153" spans="1:5" x14ac:dyDescent="0.25">
      <c r="A153" s="95"/>
      <c r="B153" s="65"/>
      <c r="C153" s="65"/>
      <c r="D153" s="12"/>
      <c r="E153" s="14"/>
    </row>
    <row r="154" spans="1:5" x14ac:dyDescent="0.25">
      <c r="A154" s="95"/>
      <c r="B154" s="65"/>
      <c r="C154" s="65"/>
      <c r="D154" s="12"/>
      <c r="E154" s="14"/>
    </row>
    <row r="155" spans="1:5" x14ac:dyDescent="0.25">
      <c r="A155" s="95"/>
      <c r="B155" s="65"/>
      <c r="C155" s="65"/>
      <c r="D155" s="12"/>
      <c r="E155" s="14"/>
    </row>
    <row r="156" spans="1:5" x14ac:dyDescent="0.25">
      <c r="A156" s="95"/>
      <c r="B156" s="65"/>
      <c r="C156" s="65"/>
      <c r="D156" s="12"/>
      <c r="E156" s="14"/>
    </row>
    <row r="157" spans="1:5" x14ac:dyDescent="0.25">
      <c r="A157" s="95"/>
      <c r="B157" s="65"/>
      <c r="C157" s="65"/>
      <c r="D157" s="12"/>
      <c r="E157" s="14"/>
    </row>
    <row r="158" spans="1:5" x14ac:dyDescent="0.25">
      <c r="A158" s="95"/>
      <c r="B158" s="65"/>
      <c r="C158" s="65"/>
      <c r="D158" s="12"/>
      <c r="E158" s="14"/>
    </row>
    <row r="159" spans="1:5" x14ac:dyDescent="0.25">
      <c r="A159" s="95"/>
      <c r="B159" s="65"/>
      <c r="C159" s="65"/>
      <c r="D159" s="12"/>
      <c r="E159" s="14"/>
    </row>
    <row r="160" spans="1:5" x14ac:dyDescent="0.25">
      <c r="A160" s="8" t="s">
        <v>352</v>
      </c>
      <c r="B160" s="61">
        <v>13118539</v>
      </c>
      <c r="C160" s="61">
        <v>13118539</v>
      </c>
      <c r="D160" s="61">
        <v>10409072.869999999</v>
      </c>
      <c r="E160" s="62">
        <v>79.349999999999994</v>
      </c>
    </row>
    <row r="161" spans="1:5" x14ac:dyDescent="0.25">
      <c r="A161" s="92" t="s">
        <v>358</v>
      </c>
      <c r="B161" s="6">
        <v>13118539</v>
      </c>
      <c r="C161" s="6">
        <v>13118539</v>
      </c>
      <c r="D161" s="6">
        <v>10409072.869999999</v>
      </c>
      <c r="E161" s="7">
        <v>79.349999999999994</v>
      </c>
    </row>
    <row r="162" spans="1:5" s="143" customFormat="1" x14ac:dyDescent="0.25">
      <c r="A162" s="173" t="s">
        <v>368</v>
      </c>
      <c r="B162" s="174">
        <v>13095839</v>
      </c>
      <c r="C162" s="174">
        <v>13095839</v>
      </c>
      <c r="D162" s="174">
        <v>10392997.18</v>
      </c>
      <c r="E162" s="175">
        <v>79.36</v>
      </c>
    </row>
    <row r="163" spans="1:5" s="143" customFormat="1" x14ac:dyDescent="0.25">
      <c r="A163" s="173" t="s">
        <v>372</v>
      </c>
      <c r="B163" s="174">
        <v>15700</v>
      </c>
      <c r="C163" s="174">
        <v>15700</v>
      </c>
      <c r="D163" s="174">
        <v>7827.19</v>
      </c>
      <c r="E163" s="175">
        <v>49.85</v>
      </c>
    </row>
    <row r="164" spans="1:5" s="143" customFormat="1" x14ac:dyDescent="0.25">
      <c r="A164" s="173" t="s">
        <v>421</v>
      </c>
      <c r="B164" s="174">
        <v>7000</v>
      </c>
      <c r="C164" s="174">
        <v>7000</v>
      </c>
      <c r="D164" s="174">
        <v>8248.5</v>
      </c>
      <c r="E164" s="175">
        <v>117.84</v>
      </c>
    </row>
    <row r="165" spans="1:5" s="143" customFormat="1" x14ac:dyDescent="0.25">
      <c r="A165" s="173"/>
      <c r="B165" s="174"/>
      <c r="C165" s="174"/>
      <c r="D165" s="174"/>
      <c r="E165" s="175"/>
    </row>
    <row r="166" spans="1:5" s="143" customFormat="1" x14ac:dyDescent="0.25">
      <c r="A166" s="92" t="s">
        <v>231</v>
      </c>
      <c r="B166" s="6">
        <v>8715910</v>
      </c>
      <c r="C166" s="6">
        <v>8715910</v>
      </c>
      <c r="D166" s="6">
        <v>7344398.0099999998</v>
      </c>
      <c r="E166" s="7">
        <v>84.26</v>
      </c>
    </row>
    <row r="167" spans="1:5" s="143" customFormat="1" x14ac:dyDescent="0.25">
      <c r="A167" s="76" t="s">
        <v>232</v>
      </c>
      <c r="B167" s="93">
        <v>1095000</v>
      </c>
      <c r="C167" s="93">
        <v>1095000</v>
      </c>
      <c r="D167" s="93">
        <v>829063.88</v>
      </c>
      <c r="E167" s="133">
        <v>75.709999999999994</v>
      </c>
    </row>
    <row r="168" spans="1:5" s="143" customFormat="1" x14ac:dyDescent="0.25">
      <c r="A168" s="173" t="s">
        <v>368</v>
      </c>
      <c r="B168" s="174">
        <v>1095000</v>
      </c>
      <c r="C168" s="174">
        <v>1095000</v>
      </c>
      <c r="D168" s="174">
        <v>829063.88</v>
      </c>
      <c r="E168" s="175">
        <v>75.709999999999994</v>
      </c>
    </row>
    <row r="169" spans="1:5" s="143" customFormat="1" x14ac:dyDescent="0.25">
      <c r="A169" s="94" t="s">
        <v>60</v>
      </c>
      <c r="B169" s="6">
        <v>110000</v>
      </c>
      <c r="C169" s="6">
        <v>110000</v>
      </c>
      <c r="D169" s="6">
        <v>62925</v>
      </c>
      <c r="E169" s="7">
        <v>57.2</v>
      </c>
    </row>
    <row r="170" spans="1:5" s="98" customFormat="1" x14ac:dyDescent="0.25">
      <c r="A170" s="95" t="s">
        <v>63</v>
      </c>
      <c r="B170" s="65"/>
      <c r="C170" s="65"/>
      <c r="D170" s="12">
        <v>62925</v>
      </c>
      <c r="E170" s="14"/>
    </row>
    <row r="171" spans="1:5" x14ac:dyDescent="0.25">
      <c r="A171" s="94" t="s">
        <v>65</v>
      </c>
      <c r="B171" s="6">
        <v>200000</v>
      </c>
      <c r="C171" s="6">
        <v>200000</v>
      </c>
      <c r="D171" s="6">
        <v>933.32</v>
      </c>
      <c r="E171" s="7">
        <v>0.47</v>
      </c>
    </row>
    <row r="172" spans="1:5" s="143" customFormat="1" x14ac:dyDescent="0.25">
      <c r="A172" s="95" t="s">
        <v>66</v>
      </c>
      <c r="B172" s="65"/>
      <c r="C172" s="65"/>
      <c r="D172" s="12">
        <v>933.32</v>
      </c>
      <c r="E172" s="14"/>
    </row>
    <row r="173" spans="1:5" x14ac:dyDescent="0.25">
      <c r="A173" s="94" t="s">
        <v>72</v>
      </c>
      <c r="B173" s="6">
        <v>705000</v>
      </c>
      <c r="C173" s="6">
        <v>705000</v>
      </c>
      <c r="D173" s="6">
        <v>701468.75</v>
      </c>
      <c r="E173" s="7">
        <v>99.5</v>
      </c>
    </row>
    <row r="174" spans="1:5" x14ac:dyDescent="0.25">
      <c r="A174" s="95" t="s">
        <v>75</v>
      </c>
      <c r="B174" s="65"/>
      <c r="C174" s="65"/>
      <c r="D174" s="12">
        <v>670218.75</v>
      </c>
      <c r="E174" s="14"/>
    </row>
    <row r="175" spans="1:5" s="97" customFormat="1" x14ac:dyDescent="0.25">
      <c r="A175" s="95" t="s">
        <v>79</v>
      </c>
      <c r="B175" s="65"/>
      <c r="C175" s="65"/>
      <c r="D175" s="12">
        <v>7500</v>
      </c>
      <c r="E175" s="14"/>
    </row>
    <row r="176" spans="1:5" x14ac:dyDescent="0.25">
      <c r="A176" s="95" t="s">
        <v>81</v>
      </c>
      <c r="B176" s="65"/>
      <c r="C176" s="65"/>
      <c r="D176" s="12">
        <v>23750</v>
      </c>
      <c r="E176" s="14"/>
    </row>
    <row r="177" spans="1:5" x14ac:dyDescent="0.25">
      <c r="A177" s="94" t="s">
        <v>84</v>
      </c>
      <c r="B177" s="6">
        <v>60000</v>
      </c>
      <c r="C177" s="6">
        <v>60000</v>
      </c>
      <c r="D177" s="6">
        <v>55921.81</v>
      </c>
      <c r="E177" s="7">
        <v>93.2</v>
      </c>
    </row>
    <row r="178" spans="1:5" s="97" customFormat="1" x14ac:dyDescent="0.25">
      <c r="A178" s="95" t="s">
        <v>87</v>
      </c>
      <c r="B178" s="65"/>
      <c r="C178" s="65"/>
      <c r="D178" s="12">
        <v>52381.56</v>
      </c>
      <c r="E178" s="14"/>
    </row>
    <row r="179" spans="1:5" x14ac:dyDescent="0.25">
      <c r="A179" s="95" t="s">
        <v>91</v>
      </c>
      <c r="B179" s="65"/>
      <c r="C179" s="65"/>
      <c r="D179" s="12">
        <v>3540.25</v>
      </c>
      <c r="E179" s="14"/>
    </row>
    <row r="180" spans="1:5" x14ac:dyDescent="0.25">
      <c r="A180" s="94" t="s">
        <v>113</v>
      </c>
      <c r="B180" s="6">
        <v>20000</v>
      </c>
      <c r="C180" s="6">
        <v>20000</v>
      </c>
      <c r="D180" s="6">
        <v>7815</v>
      </c>
      <c r="E180" s="7">
        <v>39.08</v>
      </c>
    </row>
    <row r="181" spans="1:5" x14ac:dyDescent="0.25">
      <c r="A181" s="95" t="s">
        <v>114</v>
      </c>
      <c r="B181" s="65"/>
      <c r="C181" s="65"/>
      <c r="D181" s="12">
        <v>7815</v>
      </c>
      <c r="E181" s="14"/>
    </row>
    <row r="182" spans="1:5" x14ac:dyDescent="0.25">
      <c r="A182" s="76" t="s">
        <v>233</v>
      </c>
      <c r="B182" s="93">
        <v>7370910</v>
      </c>
      <c r="C182" s="93">
        <v>7370910</v>
      </c>
      <c r="D182" s="93">
        <v>6394353.6299999999</v>
      </c>
      <c r="E182" s="133">
        <v>86.75</v>
      </c>
    </row>
    <row r="183" spans="1:5" s="143" customFormat="1" ht="13.5" customHeight="1" x14ac:dyDescent="0.25">
      <c r="A183" s="173" t="s">
        <v>368</v>
      </c>
      <c r="B183" s="174">
        <v>7363910</v>
      </c>
      <c r="C183" s="174">
        <v>7363910</v>
      </c>
      <c r="D183" s="174">
        <v>6386105.1299999999</v>
      </c>
      <c r="E183" s="175">
        <v>86.72</v>
      </c>
    </row>
    <row r="184" spans="1:5" ht="13.5" customHeight="1" x14ac:dyDescent="0.25">
      <c r="A184" s="94" t="s">
        <v>65</v>
      </c>
      <c r="B184" s="6">
        <v>1862010</v>
      </c>
      <c r="C184" s="6">
        <v>1862010</v>
      </c>
      <c r="D184" s="6">
        <v>1158257.22</v>
      </c>
      <c r="E184" s="7">
        <v>62.2</v>
      </c>
    </row>
    <row r="185" spans="1:5" ht="13.5" customHeight="1" x14ac:dyDescent="0.25">
      <c r="A185" s="95" t="s">
        <v>66</v>
      </c>
      <c r="B185" s="65"/>
      <c r="C185" s="65"/>
      <c r="D185" s="12">
        <v>252810.59</v>
      </c>
      <c r="E185" s="14"/>
    </row>
    <row r="186" spans="1:5" s="143" customFormat="1" ht="13.5" customHeight="1" x14ac:dyDescent="0.25">
      <c r="A186" s="95" t="s">
        <v>68</v>
      </c>
      <c r="B186" s="65"/>
      <c r="C186" s="65"/>
      <c r="D186" s="12">
        <v>862728.23</v>
      </c>
      <c r="E186" s="14"/>
    </row>
    <row r="187" spans="1:5" s="98" customFormat="1" ht="13.5" customHeight="1" x14ac:dyDescent="0.25">
      <c r="A187" s="95" t="s">
        <v>69</v>
      </c>
      <c r="B187" s="65"/>
      <c r="C187" s="65"/>
      <c r="D187" s="12">
        <v>9081.25</v>
      </c>
      <c r="E187" s="14"/>
    </row>
    <row r="188" spans="1:5" ht="13.5" customHeight="1" x14ac:dyDescent="0.25">
      <c r="A188" s="95" t="s">
        <v>70</v>
      </c>
      <c r="B188" s="65"/>
      <c r="C188" s="65"/>
      <c r="D188" s="12">
        <v>33637.15</v>
      </c>
      <c r="E188" s="14"/>
    </row>
    <row r="189" spans="1:5" s="97" customFormat="1" ht="13.5" customHeight="1" x14ac:dyDescent="0.25">
      <c r="A189" s="94" t="s">
        <v>72</v>
      </c>
      <c r="B189" s="6">
        <v>4801900</v>
      </c>
      <c r="C189" s="6">
        <v>4801900</v>
      </c>
      <c r="D189" s="6">
        <v>4611612.87</v>
      </c>
      <c r="E189" s="7">
        <v>96.04</v>
      </c>
    </row>
    <row r="190" spans="1:5" ht="13.5" customHeight="1" x14ac:dyDescent="0.25">
      <c r="A190" s="95" t="s">
        <v>73</v>
      </c>
      <c r="B190" s="65"/>
      <c r="C190" s="65"/>
      <c r="D190" s="12">
        <v>1209468.47</v>
      </c>
      <c r="E190" s="14"/>
    </row>
    <row r="191" spans="1:5" ht="13.5" customHeight="1" x14ac:dyDescent="0.25">
      <c r="A191" s="95" t="s">
        <v>74</v>
      </c>
      <c r="B191" s="65"/>
      <c r="C191" s="65"/>
      <c r="D191" s="12">
        <v>229118.95</v>
      </c>
      <c r="E191" s="14"/>
    </row>
    <row r="192" spans="1:5" ht="13.5" customHeight="1" x14ac:dyDescent="0.25">
      <c r="A192" s="95" t="s">
        <v>75</v>
      </c>
      <c r="B192" s="65"/>
      <c r="C192" s="65"/>
      <c r="D192" s="12">
        <v>284279.06</v>
      </c>
      <c r="E192" s="14"/>
    </row>
    <row r="193" spans="1:5" ht="13.5" customHeight="1" x14ac:dyDescent="0.25">
      <c r="A193" s="95" t="s">
        <v>76</v>
      </c>
      <c r="B193" s="65"/>
      <c r="C193" s="65"/>
      <c r="D193" s="12">
        <v>625060.06000000006</v>
      </c>
      <c r="E193" s="14"/>
    </row>
    <row r="194" spans="1:5" ht="13.5" customHeight="1" x14ac:dyDescent="0.25">
      <c r="A194" s="95" t="s">
        <v>77</v>
      </c>
      <c r="B194" s="65"/>
      <c r="C194" s="65"/>
      <c r="D194" s="12">
        <v>365628.3</v>
      </c>
      <c r="E194" s="14"/>
    </row>
    <row r="195" spans="1:5" ht="13.5" customHeight="1" x14ac:dyDescent="0.25">
      <c r="A195" s="95" t="s">
        <v>78</v>
      </c>
      <c r="B195" s="65"/>
      <c r="C195" s="65"/>
      <c r="D195" s="12">
        <v>122858.8</v>
      </c>
      <c r="E195" s="14"/>
    </row>
    <row r="196" spans="1:5" ht="13.5" customHeight="1" x14ac:dyDescent="0.25">
      <c r="A196" s="95" t="s">
        <v>79</v>
      </c>
      <c r="B196" s="65"/>
      <c r="C196" s="65"/>
      <c r="D196" s="12">
        <v>187864.81</v>
      </c>
      <c r="E196" s="14"/>
    </row>
    <row r="197" spans="1:5" s="97" customFormat="1" ht="13.5" customHeight="1" x14ac:dyDescent="0.25">
      <c r="A197" s="95" t="s">
        <v>80</v>
      </c>
      <c r="B197" s="65"/>
      <c r="C197" s="65"/>
      <c r="D197" s="12">
        <v>54470.96</v>
      </c>
      <c r="E197" s="14"/>
    </row>
    <row r="198" spans="1:5" s="97" customFormat="1" ht="13.5" customHeight="1" x14ac:dyDescent="0.25">
      <c r="A198" s="95" t="s">
        <v>81</v>
      </c>
      <c r="B198" s="65"/>
      <c r="C198" s="65"/>
      <c r="D198" s="12">
        <v>1532863.46</v>
      </c>
      <c r="E198" s="14"/>
    </row>
    <row r="199" spans="1:5" s="97" customFormat="1" ht="13.5" customHeight="1" x14ac:dyDescent="0.25">
      <c r="A199" s="94" t="s">
        <v>84</v>
      </c>
      <c r="B199" s="6">
        <v>380000</v>
      </c>
      <c r="C199" s="6">
        <v>380000</v>
      </c>
      <c r="D199" s="6">
        <v>372904.59</v>
      </c>
      <c r="E199" s="7">
        <v>98.13</v>
      </c>
    </row>
    <row r="200" spans="1:5" ht="13.5" customHeight="1" x14ac:dyDescent="0.25">
      <c r="A200" s="95" t="s">
        <v>86</v>
      </c>
      <c r="B200" s="65"/>
      <c r="C200" s="65"/>
      <c r="D200" s="12">
        <v>177429.44</v>
      </c>
      <c r="E200" s="14"/>
    </row>
    <row r="201" spans="1:5" s="98" customFormat="1" ht="13.5" customHeight="1" x14ac:dyDescent="0.25">
      <c r="A201" s="95" t="s">
        <v>87</v>
      </c>
      <c r="B201" s="65"/>
      <c r="C201" s="65"/>
      <c r="D201" s="12">
        <v>141092.24</v>
      </c>
      <c r="E201" s="14"/>
    </row>
    <row r="202" spans="1:5" ht="13.5" customHeight="1" x14ac:dyDescent="0.25">
      <c r="A202" s="95" t="s">
        <v>89</v>
      </c>
      <c r="B202" s="65"/>
      <c r="C202" s="65"/>
      <c r="D202" s="12">
        <v>27510.54</v>
      </c>
      <c r="E202" s="14"/>
    </row>
    <row r="203" spans="1:5" ht="13.5" customHeight="1" x14ac:dyDescent="0.25">
      <c r="A203" s="95" t="s">
        <v>91</v>
      </c>
      <c r="B203" s="65"/>
      <c r="C203" s="65"/>
      <c r="D203" s="12">
        <v>26872.37</v>
      </c>
      <c r="E203" s="14"/>
    </row>
    <row r="204" spans="1:5" ht="13.5" customHeight="1" x14ac:dyDescent="0.25">
      <c r="A204" s="94" t="s">
        <v>131</v>
      </c>
      <c r="B204" s="6">
        <v>160000</v>
      </c>
      <c r="C204" s="6">
        <v>160000</v>
      </c>
      <c r="D204" s="6">
        <v>107816.77</v>
      </c>
      <c r="E204" s="7">
        <v>67.39</v>
      </c>
    </row>
    <row r="205" spans="1:5" ht="13.5" customHeight="1" x14ac:dyDescent="0.25">
      <c r="A205" s="95" t="s">
        <v>132</v>
      </c>
      <c r="B205" s="65"/>
      <c r="C205" s="65"/>
      <c r="D205" s="12">
        <v>86178.15</v>
      </c>
      <c r="E205" s="14"/>
    </row>
    <row r="206" spans="1:5" ht="13.5" customHeight="1" x14ac:dyDescent="0.25">
      <c r="A206" s="95" t="s">
        <v>133</v>
      </c>
      <c r="B206" s="65"/>
      <c r="C206" s="65"/>
      <c r="D206" s="12">
        <v>3748.75</v>
      </c>
      <c r="E206" s="14"/>
    </row>
    <row r="207" spans="1:5" ht="13.5" customHeight="1" x14ac:dyDescent="0.25">
      <c r="A207" s="95" t="s">
        <v>134</v>
      </c>
      <c r="B207" s="65"/>
      <c r="C207" s="65"/>
      <c r="D207" s="12">
        <v>5405.79</v>
      </c>
      <c r="E207" s="14"/>
    </row>
    <row r="208" spans="1:5" ht="13.5" customHeight="1" x14ac:dyDescent="0.25">
      <c r="A208" s="95" t="s">
        <v>136</v>
      </c>
      <c r="B208" s="65"/>
      <c r="C208" s="65"/>
      <c r="D208" s="12">
        <v>12484.08</v>
      </c>
      <c r="E208" s="14"/>
    </row>
    <row r="209" spans="1:5" s="97" customFormat="1" ht="13.5" customHeight="1" x14ac:dyDescent="0.25">
      <c r="A209" s="94" t="s">
        <v>137</v>
      </c>
      <c r="B209" s="6">
        <v>130000</v>
      </c>
      <c r="C209" s="6">
        <v>130000</v>
      </c>
      <c r="D209" s="6">
        <v>124533.68</v>
      </c>
      <c r="E209" s="7">
        <v>95.8</v>
      </c>
    </row>
    <row r="210" spans="1:5" ht="13.5" customHeight="1" x14ac:dyDescent="0.25">
      <c r="A210" s="95" t="s">
        <v>138</v>
      </c>
      <c r="B210" s="65"/>
      <c r="C210" s="65"/>
      <c r="D210" s="12">
        <v>124533.68</v>
      </c>
      <c r="E210" s="14"/>
    </row>
    <row r="211" spans="1:5" ht="13.5" customHeight="1" x14ac:dyDescent="0.25">
      <c r="A211" s="94" t="s">
        <v>139</v>
      </c>
      <c r="B211" s="6">
        <v>30000</v>
      </c>
      <c r="C211" s="6">
        <v>30000</v>
      </c>
      <c r="D211" s="6">
        <v>10980</v>
      </c>
      <c r="E211" s="7">
        <v>36.6</v>
      </c>
    </row>
    <row r="212" spans="1:5" ht="13.5" customHeight="1" x14ac:dyDescent="0.25">
      <c r="A212" s="95" t="s">
        <v>140</v>
      </c>
      <c r="B212" s="65"/>
      <c r="C212" s="65"/>
      <c r="D212" s="12">
        <v>980</v>
      </c>
      <c r="E212" s="14"/>
    </row>
    <row r="213" spans="1:5" ht="13.5" customHeight="1" x14ac:dyDescent="0.25">
      <c r="A213" s="95" t="s">
        <v>141</v>
      </c>
      <c r="B213" s="65"/>
      <c r="C213" s="65"/>
      <c r="D213" s="12">
        <v>10000</v>
      </c>
      <c r="E213" s="14"/>
    </row>
    <row r="214" spans="1:5" s="143" customFormat="1" ht="13.5" customHeight="1" x14ac:dyDescent="0.25">
      <c r="A214" s="173" t="s">
        <v>421</v>
      </c>
      <c r="B214" s="174">
        <v>7000</v>
      </c>
      <c r="C214" s="174">
        <v>7000</v>
      </c>
      <c r="D214" s="174">
        <v>8248.5</v>
      </c>
      <c r="E214" s="175">
        <v>117.84</v>
      </c>
    </row>
    <row r="215" spans="1:5" ht="13.5" customHeight="1" x14ac:dyDescent="0.25">
      <c r="A215" s="94" t="s">
        <v>72</v>
      </c>
      <c r="B215" s="6">
        <v>7000</v>
      </c>
      <c r="C215" s="6">
        <v>7000</v>
      </c>
      <c r="D215" s="6">
        <v>8248.5</v>
      </c>
      <c r="E215" s="7">
        <v>117.84</v>
      </c>
    </row>
    <row r="216" spans="1:5" ht="13.5" customHeight="1" x14ac:dyDescent="0.25">
      <c r="A216" s="95" t="s">
        <v>74</v>
      </c>
      <c r="B216" s="65"/>
      <c r="C216" s="65"/>
      <c r="D216" s="12">
        <v>8248.5</v>
      </c>
      <c r="E216" s="14"/>
    </row>
    <row r="217" spans="1:5" x14ac:dyDescent="0.25">
      <c r="A217" s="76" t="s">
        <v>234</v>
      </c>
      <c r="B217" s="93">
        <v>5000</v>
      </c>
      <c r="C217" s="93">
        <v>5000</v>
      </c>
      <c r="D217" s="145"/>
      <c r="E217" s="146"/>
    </row>
    <row r="218" spans="1:5" s="143" customFormat="1" x14ac:dyDescent="0.25">
      <c r="A218" s="173" t="s">
        <v>368</v>
      </c>
      <c r="B218" s="174">
        <v>5000</v>
      </c>
      <c r="C218" s="174">
        <v>5000</v>
      </c>
      <c r="D218" s="176"/>
      <c r="E218" s="177"/>
    </row>
    <row r="219" spans="1:5" x14ac:dyDescent="0.25">
      <c r="A219" s="94" t="s">
        <v>84</v>
      </c>
      <c r="B219" s="6">
        <v>5000</v>
      </c>
      <c r="C219" s="6">
        <v>5000</v>
      </c>
      <c r="D219" s="6">
        <v>0</v>
      </c>
      <c r="E219" s="7">
        <v>0</v>
      </c>
    </row>
    <row r="220" spans="1:5" x14ac:dyDescent="0.25">
      <c r="A220" s="76" t="s">
        <v>235</v>
      </c>
      <c r="B220" s="93">
        <v>145000</v>
      </c>
      <c r="C220" s="93">
        <v>145000</v>
      </c>
      <c r="D220" s="93">
        <v>120980.5</v>
      </c>
      <c r="E220" s="133">
        <v>83.43</v>
      </c>
    </row>
    <row r="221" spans="1:5" s="143" customFormat="1" x14ac:dyDescent="0.25">
      <c r="A221" s="173" t="s">
        <v>368</v>
      </c>
      <c r="B221" s="174">
        <v>145000</v>
      </c>
      <c r="C221" s="174">
        <v>145000</v>
      </c>
      <c r="D221" s="174">
        <v>120980.5</v>
      </c>
      <c r="E221" s="175">
        <v>83.43</v>
      </c>
    </row>
    <row r="222" spans="1:5" x14ac:dyDescent="0.25">
      <c r="A222" s="94" t="s">
        <v>72</v>
      </c>
      <c r="B222" s="6">
        <v>20000</v>
      </c>
      <c r="C222" s="6">
        <v>20000</v>
      </c>
      <c r="D222" s="6">
        <v>2120</v>
      </c>
      <c r="E222" s="7">
        <v>10.6</v>
      </c>
    </row>
    <row r="223" spans="1:5" x14ac:dyDescent="0.25">
      <c r="A223" s="95" t="s">
        <v>81</v>
      </c>
      <c r="B223" s="65"/>
      <c r="C223" s="65"/>
      <c r="D223" s="12">
        <v>2120</v>
      </c>
      <c r="E223" s="14"/>
    </row>
    <row r="224" spans="1:5" s="143" customFormat="1" x14ac:dyDescent="0.25">
      <c r="A224" s="94" t="s">
        <v>84</v>
      </c>
      <c r="B224" s="6">
        <v>120000</v>
      </c>
      <c r="C224" s="6">
        <v>120000</v>
      </c>
      <c r="D224" s="6">
        <v>118860.5</v>
      </c>
      <c r="E224" s="7">
        <v>99.05</v>
      </c>
    </row>
    <row r="225" spans="1:5" x14ac:dyDescent="0.25">
      <c r="A225" s="95" t="s">
        <v>87</v>
      </c>
      <c r="B225" s="65"/>
      <c r="C225" s="65"/>
      <c r="D225" s="12">
        <v>118860.5</v>
      </c>
      <c r="E225" s="14"/>
    </row>
    <row r="226" spans="1:5" x14ac:dyDescent="0.25">
      <c r="A226" s="94" t="s">
        <v>113</v>
      </c>
      <c r="B226" s="6">
        <v>5000</v>
      </c>
      <c r="C226" s="6">
        <v>5000</v>
      </c>
      <c r="D226" s="6">
        <v>0</v>
      </c>
      <c r="E226" s="7">
        <v>0</v>
      </c>
    </row>
    <row r="227" spans="1:5" s="143" customFormat="1" x14ac:dyDescent="0.25">
      <c r="A227" s="76" t="s">
        <v>236</v>
      </c>
      <c r="B227" s="93">
        <v>100000</v>
      </c>
      <c r="C227" s="93">
        <v>100000</v>
      </c>
      <c r="D227" s="93">
        <v>0</v>
      </c>
      <c r="E227" s="133">
        <v>0</v>
      </c>
    </row>
    <row r="228" spans="1:5" s="143" customFormat="1" x14ac:dyDescent="0.25">
      <c r="A228" s="173" t="s">
        <v>368</v>
      </c>
      <c r="B228" s="174">
        <v>100000</v>
      </c>
      <c r="C228" s="174">
        <v>100000</v>
      </c>
      <c r="D228" s="176"/>
      <c r="E228" s="177"/>
    </row>
    <row r="229" spans="1:5" x14ac:dyDescent="0.25">
      <c r="A229" s="94" t="s">
        <v>72</v>
      </c>
      <c r="B229" s="6">
        <v>40000</v>
      </c>
      <c r="C229" s="6">
        <v>40000</v>
      </c>
      <c r="D229" s="6">
        <v>0</v>
      </c>
      <c r="E229" s="7">
        <v>0</v>
      </c>
    </row>
    <row r="230" spans="1:5" x14ac:dyDescent="0.25">
      <c r="A230" s="94" t="s">
        <v>142</v>
      </c>
      <c r="B230" s="6">
        <v>60000</v>
      </c>
      <c r="C230" s="6">
        <v>60000</v>
      </c>
      <c r="D230" s="6">
        <v>0</v>
      </c>
      <c r="E230" s="7">
        <v>0</v>
      </c>
    </row>
    <row r="231" spans="1:5" x14ac:dyDescent="0.25">
      <c r="A231" s="94"/>
      <c r="B231" s="6"/>
      <c r="C231" s="6"/>
      <c r="D231" s="6"/>
      <c r="E231" s="7"/>
    </row>
    <row r="232" spans="1:5" x14ac:dyDescent="0.25">
      <c r="A232" s="92" t="s">
        <v>589</v>
      </c>
      <c r="B232" s="6">
        <v>1620000</v>
      </c>
      <c r="C232" s="6">
        <v>1620000</v>
      </c>
      <c r="D232" s="6">
        <v>1443958.13</v>
      </c>
      <c r="E232" s="7">
        <v>89.13</v>
      </c>
    </row>
    <row r="233" spans="1:5" ht="20.25" customHeight="1" x14ac:dyDescent="0.25">
      <c r="A233" s="76" t="s">
        <v>590</v>
      </c>
      <c r="B233" s="93">
        <v>1320000</v>
      </c>
      <c r="C233" s="93">
        <v>1320000</v>
      </c>
      <c r="D233" s="93">
        <v>1301616.25</v>
      </c>
      <c r="E233" s="133">
        <v>98.61</v>
      </c>
    </row>
    <row r="234" spans="1:5" s="143" customFormat="1" x14ac:dyDescent="0.25">
      <c r="A234" s="173" t="s">
        <v>368</v>
      </c>
      <c r="B234" s="174">
        <v>1320000</v>
      </c>
      <c r="C234" s="174">
        <v>1320000</v>
      </c>
      <c r="D234" s="174">
        <v>1301616.25</v>
      </c>
      <c r="E234" s="175">
        <v>98.61</v>
      </c>
    </row>
    <row r="235" spans="1:5" x14ac:dyDescent="0.25">
      <c r="A235" s="94" t="s">
        <v>72</v>
      </c>
      <c r="B235" s="6">
        <v>1320000</v>
      </c>
      <c r="C235" s="6">
        <v>1320000</v>
      </c>
      <c r="D235" s="6">
        <v>1301616.25</v>
      </c>
      <c r="E235" s="7">
        <v>98.61</v>
      </c>
    </row>
    <row r="236" spans="1:5" s="98" customFormat="1" x14ac:dyDescent="0.25">
      <c r="A236" s="95" t="s">
        <v>77</v>
      </c>
      <c r="B236" s="65"/>
      <c r="C236" s="65"/>
      <c r="D236" s="12">
        <v>1301616.25</v>
      </c>
      <c r="E236" s="14"/>
    </row>
    <row r="237" spans="1:5" s="143" customFormat="1" x14ac:dyDescent="0.25">
      <c r="A237" s="76" t="s">
        <v>591</v>
      </c>
      <c r="B237" s="93">
        <v>0</v>
      </c>
      <c r="C237" s="93">
        <v>0</v>
      </c>
      <c r="D237" s="93">
        <v>0</v>
      </c>
      <c r="E237" s="133">
        <v>0</v>
      </c>
    </row>
    <row r="238" spans="1:5" s="143" customFormat="1" ht="13.5" customHeight="1" x14ac:dyDescent="0.25">
      <c r="A238" s="173" t="s">
        <v>368</v>
      </c>
      <c r="B238" s="176"/>
      <c r="C238" s="176"/>
      <c r="D238" s="176"/>
      <c r="E238" s="177"/>
    </row>
    <row r="239" spans="1:5" ht="13.5" customHeight="1" x14ac:dyDescent="0.25">
      <c r="A239" s="94" t="s">
        <v>72</v>
      </c>
      <c r="B239" s="6">
        <v>0</v>
      </c>
      <c r="C239" s="6">
        <v>0</v>
      </c>
      <c r="D239" s="6">
        <v>0</v>
      </c>
      <c r="E239" s="7">
        <v>0</v>
      </c>
    </row>
    <row r="240" spans="1:5" s="97" customFormat="1" ht="13.5" customHeight="1" x14ac:dyDescent="0.25">
      <c r="A240" s="95" t="s">
        <v>74</v>
      </c>
      <c r="B240" s="65"/>
      <c r="C240" s="65"/>
      <c r="D240" s="65"/>
      <c r="E240" s="14"/>
    </row>
    <row r="241" spans="1:5" s="143" customFormat="1" ht="13.5" customHeight="1" x14ac:dyDescent="0.25">
      <c r="A241" s="95" t="s">
        <v>81</v>
      </c>
      <c r="B241" s="65"/>
      <c r="C241" s="65"/>
      <c r="D241" s="65"/>
      <c r="E241" s="14"/>
    </row>
    <row r="242" spans="1:5" x14ac:dyDescent="0.25">
      <c r="A242" s="76" t="s">
        <v>592</v>
      </c>
      <c r="B242" s="93">
        <v>300000</v>
      </c>
      <c r="C242" s="93">
        <v>300000</v>
      </c>
      <c r="D242" s="93">
        <v>142341.88</v>
      </c>
      <c r="E242" s="133">
        <v>47.45</v>
      </c>
    </row>
    <row r="243" spans="1:5" s="143" customFormat="1" x14ac:dyDescent="0.25">
      <c r="A243" s="173" t="s">
        <v>368</v>
      </c>
      <c r="B243" s="174">
        <v>300000</v>
      </c>
      <c r="C243" s="174">
        <v>300000</v>
      </c>
      <c r="D243" s="174">
        <v>142341.88</v>
      </c>
      <c r="E243" s="175">
        <v>47.45</v>
      </c>
    </row>
    <row r="244" spans="1:5" s="97" customFormat="1" x14ac:dyDescent="0.25">
      <c r="A244" s="94" t="s">
        <v>72</v>
      </c>
      <c r="B244" s="6">
        <v>200000</v>
      </c>
      <c r="C244" s="6">
        <v>200000</v>
      </c>
      <c r="D244" s="6">
        <v>117456.32000000001</v>
      </c>
      <c r="E244" s="7">
        <v>58.73</v>
      </c>
    </row>
    <row r="245" spans="1:5" s="98" customFormat="1" x14ac:dyDescent="0.25">
      <c r="A245" s="95" t="s">
        <v>74</v>
      </c>
      <c r="B245" s="65"/>
      <c r="C245" s="65"/>
      <c r="D245" s="12">
        <v>117456.32000000001</v>
      </c>
      <c r="E245" s="14"/>
    </row>
    <row r="246" spans="1:5" x14ac:dyDescent="0.25">
      <c r="A246" s="94" t="s">
        <v>131</v>
      </c>
      <c r="B246" s="6">
        <v>100000</v>
      </c>
      <c r="C246" s="6">
        <v>100000</v>
      </c>
      <c r="D246" s="6">
        <v>24885.56</v>
      </c>
      <c r="E246" s="7">
        <v>24.89</v>
      </c>
    </row>
    <row r="247" spans="1:5" s="97" customFormat="1" x14ac:dyDescent="0.25">
      <c r="A247" s="95" t="s">
        <v>134</v>
      </c>
      <c r="B247" s="65"/>
      <c r="C247" s="65"/>
      <c r="D247" s="12">
        <v>24885.56</v>
      </c>
      <c r="E247" s="14"/>
    </row>
    <row r="248" spans="1:5" s="97" customFormat="1" x14ac:dyDescent="0.25">
      <c r="A248" s="95"/>
      <c r="B248" s="65"/>
      <c r="C248" s="65"/>
      <c r="D248" s="12"/>
      <c r="E248" s="14"/>
    </row>
    <row r="249" spans="1:5" x14ac:dyDescent="0.25">
      <c r="A249" s="92" t="s">
        <v>237</v>
      </c>
      <c r="B249" s="6">
        <v>2782629</v>
      </c>
      <c r="C249" s="6">
        <v>2782629</v>
      </c>
      <c r="D249" s="6">
        <v>1620716.73</v>
      </c>
      <c r="E249" s="7">
        <v>58.24</v>
      </c>
    </row>
    <row r="250" spans="1:5" x14ac:dyDescent="0.25">
      <c r="A250" s="76" t="s">
        <v>238</v>
      </c>
      <c r="B250" s="93">
        <v>1150000</v>
      </c>
      <c r="C250" s="93">
        <v>1150000</v>
      </c>
      <c r="D250" s="93">
        <v>954160.26</v>
      </c>
      <c r="E250" s="133">
        <v>82.97</v>
      </c>
    </row>
    <row r="251" spans="1:5" s="143" customFormat="1" x14ac:dyDescent="0.25">
      <c r="A251" s="173" t="s">
        <v>368</v>
      </c>
      <c r="B251" s="174">
        <v>1150000</v>
      </c>
      <c r="C251" s="174">
        <v>1150000</v>
      </c>
      <c r="D251" s="174">
        <v>954160.26</v>
      </c>
      <c r="E251" s="175">
        <v>82.97</v>
      </c>
    </row>
    <row r="252" spans="1:5" x14ac:dyDescent="0.25">
      <c r="A252" s="94" t="s">
        <v>72</v>
      </c>
      <c r="B252" s="6">
        <v>1150000</v>
      </c>
      <c r="C252" s="6">
        <v>1150000</v>
      </c>
      <c r="D252" s="6">
        <v>954160.26</v>
      </c>
      <c r="E252" s="7">
        <v>82.97</v>
      </c>
    </row>
    <row r="253" spans="1:5" x14ac:dyDescent="0.25">
      <c r="A253" s="95" t="s">
        <v>74</v>
      </c>
      <c r="B253" s="65"/>
      <c r="C253" s="65"/>
      <c r="D253" s="12">
        <v>31712</v>
      </c>
      <c r="E253" s="14"/>
    </row>
    <row r="254" spans="1:5" x14ac:dyDescent="0.25">
      <c r="A254" s="95" t="s">
        <v>77</v>
      </c>
      <c r="B254" s="65"/>
      <c r="C254" s="65"/>
      <c r="D254" s="12">
        <v>382780.94</v>
      </c>
      <c r="E254" s="14"/>
    </row>
    <row r="255" spans="1:5" s="143" customFormat="1" x14ac:dyDescent="0.25">
      <c r="A255" s="95" t="s">
        <v>79</v>
      </c>
      <c r="B255" s="65"/>
      <c r="C255" s="65"/>
      <c r="D255" s="12">
        <v>21100</v>
      </c>
      <c r="E255" s="14"/>
    </row>
    <row r="256" spans="1:5" x14ac:dyDescent="0.25">
      <c r="A256" s="95" t="s">
        <v>80</v>
      </c>
      <c r="B256" s="65"/>
      <c r="C256" s="65"/>
      <c r="D256" s="12">
        <v>518567.32</v>
      </c>
      <c r="E256" s="14"/>
    </row>
    <row r="257" spans="1:5" x14ac:dyDescent="0.25">
      <c r="A257" s="76" t="s">
        <v>239</v>
      </c>
      <c r="B257" s="93">
        <v>68000</v>
      </c>
      <c r="C257" s="93">
        <v>68000</v>
      </c>
      <c r="D257" s="93">
        <v>43630</v>
      </c>
      <c r="E257" s="133">
        <v>64.16</v>
      </c>
    </row>
    <row r="258" spans="1:5" s="143" customFormat="1" x14ac:dyDescent="0.25">
      <c r="A258" s="173" t="s">
        <v>368</v>
      </c>
      <c r="B258" s="174">
        <v>68000</v>
      </c>
      <c r="C258" s="174">
        <v>68000</v>
      </c>
      <c r="D258" s="174">
        <v>43630</v>
      </c>
      <c r="E258" s="175">
        <v>64.16</v>
      </c>
    </row>
    <row r="259" spans="1:5" s="97" customFormat="1" x14ac:dyDescent="0.25">
      <c r="A259" s="94" t="s">
        <v>60</v>
      </c>
      <c r="B259" s="6">
        <v>8000</v>
      </c>
      <c r="C259" s="6">
        <v>8000</v>
      </c>
      <c r="D259" s="6">
        <v>4625</v>
      </c>
      <c r="E259" s="7">
        <v>57.81</v>
      </c>
    </row>
    <row r="260" spans="1:5" x14ac:dyDescent="0.25">
      <c r="A260" s="95" t="s">
        <v>63</v>
      </c>
      <c r="B260" s="65"/>
      <c r="C260" s="65"/>
      <c r="D260" s="12">
        <v>4625</v>
      </c>
      <c r="E260" s="14"/>
    </row>
    <row r="261" spans="1:5" s="97" customFormat="1" x14ac:dyDescent="0.25">
      <c r="A261" s="94" t="s">
        <v>72</v>
      </c>
      <c r="B261" s="6">
        <v>60000</v>
      </c>
      <c r="C261" s="6">
        <v>60000</v>
      </c>
      <c r="D261" s="6">
        <v>39005</v>
      </c>
      <c r="E261" s="7">
        <v>65.010000000000005</v>
      </c>
    </row>
    <row r="262" spans="1:5" s="143" customFormat="1" x14ac:dyDescent="0.25">
      <c r="A262" s="95" t="s">
        <v>79</v>
      </c>
      <c r="B262" s="65"/>
      <c r="C262" s="65"/>
      <c r="D262" s="12">
        <v>39005</v>
      </c>
      <c r="E262" s="14"/>
    </row>
    <row r="263" spans="1:5" x14ac:dyDescent="0.25">
      <c r="A263" s="76" t="s">
        <v>240</v>
      </c>
      <c r="B263" s="93">
        <v>1564629</v>
      </c>
      <c r="C263" s="93">
        <v>1564629</v>
      </c>
      <c r="D263" s="93">
        <v>622926.47</v>
      </c>
      <c r="E263" s="133">
        <v>39.81</v>
      </c>
    </row>
    <row r="264" spans="1:5" s="143" customFormat="1" ht="13.5" customHeight="1" x14ac:dyDescent="0.25">
      <c r="A264" s="173" t="s">
        <v>368</v>
      </c>
      <c r="B264" s="174">
        <v>1548929</v>
      </c>
      <c r="C264" s="174">
        <v>1548929</v>
      </c>
      <c r="D264" s="174">
        <v>615099.28</v>
      </c>
      <c r="E264" s="175">
        <v>39.71</v>
      </c>
    </row>
    <row r="265" spans="1:5" s="97" customFormat="1" ht="13.5" customHeight="1" x14ac:dyDescent="0.25">
      <c r="A265" s="94" t="s">
        <v>72</v>
      </c>
      <c r="B265" s="6">
        <v>558606</v>
      </c>
      <c r="C265" s="6">
        <v>558606</v>
      </c>
      <c r="D265" s="6">
        <v>260309.51</v>
      </c>
      <c r="E265" s="7">
        <v>46.6</v>
      </c>
    </row>
    <row r="266" spans="1:5" s="98" customFormat="1" ht="13.5" customHeight="1" x14ac:dyDescent="0.25">
      <c r="A266" s="95" t="s">
        <v>74</v>
      </c>
      <c r="B266" s="65"/>
      <c r="C266" s="65"/>
      <c r="D266" s="12">
        <v>2017.5</v>
      </c>
      <c r="E266" s="14"/>
    </row>
    <row r="267" spans="1:5" ht="13.5" customHeight="1" x14ac:dyDescent="0.25">
      <c r="A267" s="95" t="s">
        <v>77</v>
      </c>
      <c r="B267" s="65"/>
      <c r="C267" s="65"/>
      <c r="D267" s="12">
        <v>225224.45</v>
      </c>
      <c r="E267" s="14"/>
    </row>
    <row r="268" spans="1:5" s="143" customFormat="1" ht="13.5" customHeight="1" x14ac:dyDescent="0.25">
      <c r="A268" s="95" t="s">
        <v>79</v>
      </c>
      <c r="B268" s="65"/>
      <c r="C268" s="65"/>
      <c r="D268" s="12">
        <v>9900</v>
      </c>
      <c r="E268" s="14"/>
    </row>
    <row r="269" spans="1:5" ht="13.5" customHeight="1" x14ac:dyDescent="0.25">
      <c r="A269" s="95" t="s">
        <v>80</v>
      </c>
      <c r="B269" s="65"/>
      <c r="C269" s="65"/>
      <c r="D269" s="12">
        <v>23167.56</v>
      </c>
      <c r="E269" s="14"/>
    </row>
    <row r="270" spans="1:5" ht="13.5" customHeight="1" x14ac:dyDescent="0.25">
      <c r="A270" s="94" t="s">
        <v>126</v>
      </c>
      <c r="B270" s="6">
        <v>18000</v>
      </c>
      <c r="C270" s="6">
        <v>18000</v>
      </c>
      <c r="D270" s="6">
        <v>0</v>
      </c>
      <c r="E270" s="7">
        <v>0</v>
      </c>
    </row>
    <row r="271" spans="1:5" ht="13.5" customHeight="1" x14ac:dyDescent="0.25">
      <c r="A271" s="94" t="s">
        <v>131</v>
      </c>
      <c r="B271" s="6">
        <v>647500</v>
      </c>
      <c r="C271" s="6">
        <v>647500</v>
      </c>
      <c r="D271" s="6">
        <v>338268.47</v>
      </c>
      <c r="E271" s="7">
        <v>52.24</v>
      </c>
    </row>
    <row r="272" spans="1:5" s="97" customFormat="1" ht="13.5" customHeight="1" x14ac:dyDescent="0.25">
      <c r="A272" s="95" t="s">
        <v>132</v>
      </c>
      <c r="B272" s="65"/>
      <c r="C272" s="65"/>
      <c r="D272" s="12">
        <v>332367.21999999997</v>
      </c>
      <c r="E272" s="14"/>
    </row>
    <row r="273" spans="1:5" ht="13.5" customHeight="1" x14ac:dyDescent="0.25">
      <c r="A273" s="95" t="s">
        <v>133</v>
      </c>
      <c r="B273" s="65"/>
      <c r="C273" s="65"/>
      <c r="D273" s="12">
        <v>5901.25</v>
      </c>
      <c r="E273" s="14"/>
    </row>
    <row r="274" spans="1:5" s="143" customFormat="1" ht="13.5" customHeight="1" x14ac:dyDescent="0.25">
      <c r="A274" s="94" t="s">
        <v>142</v>
      </c>
      <c r="B274" s="6">
        <v>254823</v>
      </c>
      <c r="C274" s="6">
        <v>254823</v>
      </c>
      <c r="D274" s="6">
        <v>7062.5</v>
      </c>
      <c r="E274" s="7">
        <v>2.77</v>
      </c>
    </row>
    <row r="275" spans="1:5" ht="13.5" customHeight="1" x14ac:dyDescent="0.25">
      <c r="A275" s="95" t="s">
        <v>143</v>
      </c>
      <c r="B275" s="65"/>
      <c r="C275" s="65"/>
      <c r="D275" s="12">
        <v>7062.5</v>
      </c>
      <c r="E275" s="14"/>
    </row>
    <row r="276" spans="1:5" s="97" customFormat="1" ht="13.5" customHeight="1" x14ac:dyDescent="0.25">
      <c r="A276" s="94" t="s">
        <v>147</v>
      </c>
      <c r="B276" s="6">
        <v>70000</v>
      </c>
      <c r="C276" s="6">
        <v>70000</v>
      </c>
      <c r="D276" s="6">
        <v>9458.7999999999993</v>
      </c>
      <c r="E276" s="7">
        <v>13.51</v>
      </c>
    </row>
    <row r="277" spans="1:5" ht="13.5" customHeight="1" x14ac:dyDescent="0.25">
      <c r="A277" s="95" t="s">
        <v>148</v>
      </c>
      <c r="B277" s="65"/>
      <c r="C277" s="65"/>
      <c r="D277" s="12">
        <v>9458.7999999999993</v>
      </c>
      <c r="E277" s="14"/>
    </row>
    <row r="278" spans="1:5" s="143" customFormat="1" ht="13.5" customHeight="1" x14ac:dyDescent="0.25">
      <c r="A278" s="173" t="s">
        <v>372</v>
      </c>
      <c r="B278" s="174">
        <v>15700</v>
      </c>
      <c r="C278" s="174">
        <v>15700</v>
      </c>
      <c r="D278" s="174">
        <v>7827.19</v>
      </c>
      <c r="E278" s="175">
        <v>49.85</v>
      </c>
    </row>
    <row r="279" spans="1:5" ht="13.5" customHeight="1" x14ac:dyDescent="0.25">
      <c r="A279" s="94" t="s">
        <v>131</v>
      </c>
      <c r="B279" s="6">
        <v>15700</v>
      </c>
      <c r="C279" s="6">
        <v>15700</v>
      </c>
      <c r="D279" s="6">
        <v>7827.19</v>
      </c>
      <c r="E279" s="7">
        <v>49.85</v>
      </c>
    </row>
    <row r="280" spans="1:5" ht="13.5" customHeight="1" x14ac:dyDescent="0.25">
      <c r="A280" s="95" t="s">
        <v>132</v>
      </c>
      <c r="B280" s="65"/>
      <c r="C280" s="65"/>
      <c r="D280" s="12">
        <v>7827.19</v>
      </c>
      <c r="E280" s="14"/>
    </row>
    <row r="281" spans="1:5" ht="13.5" customHeight="1" x14ac:dyDescent="0.25">
      <c r="A281" s="95"/>
      <c r="B281" s="65"/>
      <c r="C281" s="65"/>
      <c r="D281" s="12"/>
      <c r="E281" s="14"/>
    </row>
    <row r="282" spans="1:5" ht="13.5" customHeight="1" x14ac:dyDescent="0.25">
      <c r="A282" s="95"/>
      <c r="B282" s="65"/>
      <c r="C282" s="65"/>
      <c r="D282" s="12"/>
      <c r="E282" s="14"/>
    </row>
    <row r="283" spans="1:5" x14ac:dyDescent="0.25">
      <c r="A283" s="8" t="s">
        <v>353</v>
      </c>
      <c r="B283" s="61">
        <v>6960000</v>
      </c>
      <c r="C283" s="61">
        <v>6960000</v>
      </c>
      <c r="D283" s="61">
        <v>6872856.0599999996</v>
      </c>
      <c r="E283" s="62">
        <v>98.75</v>
      </c>
    </row>
    <row r="284" spans="1:5" x14ac:dyDescent="0.25">
      <c r="A284" s="92" t="s">
        <v>359</v>
      </c>
      <c r="B284" s="6">
        <v>6960000</v>
      </c>
      <c r="C284" s="6">
        <v>6960000</v>
      </c>
      <c r="D284" s="6">
        <v>6872856.0599999996</v>
      </c>
      <c r="E284" s="7">
        <v>98.75</v>
      </c>
    </row>
    <row r="285" spans="1:5" s="143" customFormat="1" x14ac:dyDescent="0.25">
      <c r="A285" s="173" t="s">
        <v>368</v>
      </c>
      <c r="B285" s="174">
        <v>6650000</v>
      </c>
      <c r="C285" s="174">
        <v>6650000</v>
      </c>
      <c r="D285" s="174">
        <v>6562020.9800000004</v>
      </c>
      <c r="E285" s="175">
        <v>98.68</v>
      </c>
    </row>
    <row r="286" spans="1:5" s="143" customFormat="1" x14ac:dyDescent="0.25">
      <c r="A286" s="173" t="s">
        <v>374</v>
      </c>
      <c r="B286" s="174">
        <v>300000</v>
      </c>
      <c r="C286" s="174">
        <v>300000</v>
      </c>
      <c r="D286" s="174">
        <v>282678.52</v>
      </c>
      <c r="E286" s="175">
        <v>94.23</v>
      </c>
    </row>
    <row r="287" spans="1:5" s="143" customFormat="1" x14ac:dyDescent="0.25">
      <c r="A287" s="173" t="s">
        <v>376</v>
      </c>
      <c r="B287" s="176"/>
      <c r="C287" s="176"/>
      <c r="D287" s="174">
        <v>22350.07</v>
      </c>
      <c r="E287" s="177"/>
    </row>
    <row r="288" spans="1:5" s="143" customFormat="1" x14ac:dyDescent="0.25">
      <c r="A288" s="173" t="s">
        <v>372</v>
      </c>
      <c r="B288" s="174">
        <v>10000</v>
      </c>
      <c r="C288" s="174">
        <v>10000</v>
      </c>
      <c r="D288" s="174">
        <v>5806.49</v>
      </c>
      <c r="E288" s="175">
        <v>58.06</v>
      </c>
    </row>
    <row r="289" spans="1:5" s="143" customFormat="1" x14ac:dyDescent="0.25">
      <c r="A289" s="173"/>
      <c r="B289" s="174"/>
      <c r="C289" s="174"/>
      <c r="D289" s="174"/>
      <c r="E289" s="175"/>
    </row>
    <row r="290" spans="1:5" x14ac:dyDescent="0.25">
      <c r="A290" s="92" t="s">
        <v>231</v>
      </c>
      <c r="B290" s="6">
        <v>17000</v>
      </c>
      <c r="C290" s="6">
        <v>17000</v>
      </c>
      <c r="D290" s="6">
        <v>8179.66</v>
      </c>
      <c r="E290" s="7">
        <v>48.12</v>
      </c>
    </row>
    <row r="291" spans="1:5" x14ac:dyDescent="0.25">
      <c r="A291" s="76" t="s">
        <v>232</v>
      </c>
      <c r="B291" s="93">
        <v>17000</v>
      </c>
      <c r="C291" s="93">
        <v>17000</v>
      </c>
      <c r="D291" s="93">
        <v>8179.66</v>
      </c>
      <c r="E291" s="133">
        <v>48.12</v>
      </c>
    </row>
    <row r="292" spans="1:5" s="143" customFormat="1" x14ac:dyDescent="0.25">
      <c r="A292" s="173" t="s">
        <v>368</v>
      </c>
      <c r="B292" s="174">
        <v>17000</v>
      </c>
      <c r="C292" s="174">
        <v>17000</v>
      </c>
      <c r="D292" s="174">
        <v>8179.66</v>
      </c>
      <c r="E292" s="175">
        <v>48.12</v>
      </c>
    </row>
    <row r="293" spans="1:5" s="97" customFormat="1" x14ac:dyDescent="0.25">
      <c r="A293" s="94" t="s">
        <v>60</v>
      </c>
      <c r="B293" s="6">
        <v>4000</v>
      </c>
      <c r="C293" s="6">
        <v>4000</v>
      </c>
      <c r="D293" s="6">
        <v>0</v>
      </c>
      <c r="E293" s="7">
        <v>0</v>
      </c>
    </row>
    <row r="294" spans="1:5" s="97" customFormat="1" x14ac:dyDescent="0.25">
      <c r="A294" s="94" t="s">
        <v>65</v>
      </c>
      <c r="B294" s="6">
        <v>8000</v>
      </c>
      <c r="C294" s="6">
        <v>8000</v>
      </c>
      <c r="D294" s="6">
        <v>4979.66</v>
      </c>
      <c r="E294" s="7">
        <v>62.25</v>
      </c>
    </row>
    <row r="295" spans="1:5" s="144" customFormat="1" x14ac:dyDescent="0.25">
      <c r="A295" s="95" t="s">
        <v>66</v>
      </c>
      <c r="B295" s="65"/>
      <c r="C295" s="65"/>
      <c r="D295" s="12">
        <v>4979.66</v>
      </c>
      <c r="E295" s="14"/>
    </row>
    <row r="296" spans="1:5" s="97" customFormat="1" x14ac:dyDescent="0.25">
      <c r="A296" s="94" t="s">
        <v>84</v>
      </c>
      <c r="B296" s="6">
        <v>5000</v>
      </c>
      <c r="C296" s="6">
        <v>5000</v>
      </c>
      <c r="D296" s="6">
        <v>3200</v>
      </c>
      <c r="E296" s="7">
        <v>64</v>
      </c>
    </row>
    <row r="297" spans="1:5" s="97" customFormat="1" x14ac:dyDescent="0.25">
      <c r="A297" s="95" t="s">
        <v>87</v>
      </c>
      <c r="B297" s="65"/>
      <c r="C297" s="65"/>
      <c r="D297" s="12">
        <v>3200</v>
      </c>
      <c r="E297" s="14"/>
    </row>
    <row r="298" spans="1:5" s="97" customFormat="1" x14ac:dyDescent="0.25">
      <c r="A298" s="92" t="s">
        <v>255</v>
      </c>
      <c r="B298" s="6">
        <v>5373000</v>
      </c>
      <c r="C298" s="6">
        <v>5373000</v>
      </c>
      <c r="D298" s="6">
        <v>5336237.68</v>
      </c>
      <c r="E298" s="7">
        <v>99.32</v>
      </c>
    </row>
    <row r="299" spans="1:5" s="97" customFormat="1" x14ac:dyDescent="0.25">
      <c r="A299" s="76" t="s">
        <v>256</v>
      </c>
      <c r="B299" s="93">
        <v>12000</v>
      </c>
      <c r="C299" s="93">
        <v>12000</v>
      </c>
      <c r="D299" s="93">
        <v>10000</v>
      </c>
      <c r="E299" s="133">
        <v>83.33</v>
      </c>
    </row>
    <row r="300" spans="1:5" s="144" customFormat="1" x14ac:dyDescent="0.25">
      <c r="A300" s="173" t="s">
        <v>368</v>
      </c>
      <c r="B300" s="174">
        <v>12000</v>
      </c>
      <c r="C300" s="174">
        <v>12000</v>
      </c>
      <c r="D300" s="174">
        <v>10000</v>
      </c>
      <c r="E300" s="175">
        <v>83.33</v>
      </c>
    </row>
    <row r="301" spans="1:5" x14ac:dyDescent="0.25">
      <c r="A301" s="94" t="s">
        <v>84</v>
      </c>
      <c r="B301" s="6">
        <v>2000</v>
      </c>
      <c r="C301" s="6">
        <v>2000</v>
      </c>
      <c r="D301" s="6">
        <v>0</v>
      </c>
      <c r="E301" s="7">
        <v>0</v>
      </c>
    </row>
    <row r="302" spans="1:5" x14ac:dyDescent="0.25">
      <c r="A302" s="94" t="s">
        <v>108</v>
      </c>
      <c r="B302" s="6">
        <v>10000</v>
      </c>
      <c r="C302" s="6">
        <v>10000</v>
      </c>
      <c r="D302" s="6">
        <v>10000</v>
      </c>
      <c r="E302" s="7">
        <v>100</v>
      </c>
    </row>
    <row r="303" spans="1:5" x14ac:dyDescent="0.25">
      <c r="A303" s="95" t="s">
        <v>109</v>
      </c>
      <c r="B303" s="65"/>
      <c r="C303" s="65"/>
      <c r="D303" s="12">
        <v>10000</v>
      </c>
      <c r="E303" s="14"/>
    </row>
    <row r="304" spans="1:5" s="97" customFormat="1" x14ac:dyDescent="0.25">
      <c r="A304" s="76" t="s">
        <v>257</v>
      </c>
      <c r="B304" s="93">
        <v>200000</v>
      </c>
      <c r="C304" s="93">
        <v>200000</v>
      </c>
      <c r="D304" s="93">
        <v>176096</v>
      </c>
      <c r="E304" s="133">
        <v>88.05</v>
      </c>
    </row>
    <row r="305" spans="1:5" s="143" customFormat="1" ht="14.25" customHeight="1" x14ac:dyDescent="0.25">
      <c r="A305" s="173" t="s">
        <v>374</v>
      </c>
      <c r="B305" s="174">
        <v>200000</v>
      </c>
      <c r="C305" s="174">
        <v>200000</v>
      </c>
      <c r="D305" s="174">
        <v>176096</v>
      </c>
      <c r="E305" s="175">
        <v>88.05</v>
      </c>
    </row>
    <row r="306" spans="1:5" ht="14.25" customHeight="1" x14ac:dyDescent="0.25">
      <c r="A306" s="94" t="s">
        <v>72</v>
      </c>
      <c r="B306" s="6">
        <v>60000</v>
      </c>
      <c r="C306" s="6">
        <v>60000</v>
      </c>
      <c r="D306" s="6">
        <v>60480</v>
      </c>
      <c r="E306" s="7">
        <v>100.8</v>
      </c>
    </row>
    <row r="307" spans="1:5" ht="14.25" customHeight="1" x14ac:dyDescent="0.25">
      <c r="A307" s="95" t="s">
        <v>78</v>
      </c>
      <c r="B307" s="65"/>
      <c r="C307" s="65"/>
      <c r="D307" s="12">
        <v>60480</v>
      </c>
      <c r="E307" s="14"/>
    </row>
    <row r="308" spans="1:5" ht="14.25" customHeight="1" x14ac:dyDescent="0.25">
      <c r="A308" s="94" t="s">
        <v>84</v>
      </c>
      <c r="B308" s="6">
        <v>10000</v>
      </c>
      <c r="C308" s="6">
        <v>10000</v>
      </c>
      <c r="D308" s="6">
        <v>5616</v>
      </c>
      <c r="E308" s="7">
        <v>56.16</v>
      </c>
    </row>
    <row r="309" spans="1:5" s="97" customFormat="1" ht="14.25" customHeight="1" x14ac:dyDescent="0.25">
      <c r="A309" s="95" t="s">
        <v>87</v>
      </c>
      <c r="B309" s="65"/>
      <c r="C309" s="65"/>
      <c r="D309" s="12">
        <v>5616</v>
      </c>
      <c r="E309" s="14"/>
    </row>
    <row r="310" spans="1:5" ht="14.25" customHeight="1" x14ac:dyDescent="0.25">
      <c r="A310" s="94" t="s">
        <v>249</v>
      </c>
      <c r="B310" s="6">
        <v>10000</v>
      </c>
      <c r="C310" s="6">
        <v>10000</v>
      </c>
      <c r="D310" s="6">
        <v>0</v>
      </c>
      <c r="E310" s="7">
        <v>0</v>
      </c>
    </row>
    <row r="311" spans="1:5" s="143" customFormat="1" ht="14.25" customHeight="1" x14ac:dyDescent="0.25">
      <c r="A311" s="94" t="s">
        <v>113</v>
      </c>
      <c r="B311" s="6">
        <v>10000</v>
      </c>
      <c r="C311" s="6">
        <v>10000</v>
      </c>
      <c r="D311" s="6">
        <v>0</v>
      </c>
      <c r="E311" s="7">
        <v>0</v>
      </c>
    </row>
    <row r="312" spans="1:5" ht="14.25" customHeight="1" x14ac:dyDescent="0.25">
      <c r="A312" s="94" t="s">
        <v>117</v>
      </c>
      <c r="B312" s="6">
        <v>110000</v>
      </c>
      <c r="C312" s="6">
        <v>110000</v>
      </c>
      <c r="D312" s="6">
        <v>110000</v>
      </c>
      <c r="E312" s="7">
        <v>100</v>
      </c>
    </row>
    <row r="313" spans="1:5" ht="14.25" customHeight="1" x14ac:dyDescent="0.25">
      <c r="A313" s="95" t="s">
        <v>118</v>
      </c>
      <c r="B313" s="65"/>
      <c r="C313" s="65"/>
      <c r="D313" s="12">
        <v>110000</v>
      </c>
      <c r="E313" s="14"/>
    </row>
    <row r="314" spans="1:5" s="97" customFormat="1" x14ac:dyDescent="0.25">
      <c r="A314" s="76" t="s">
        <v>258</v>
      </c>
      <c r="B314" s="93">
        <v>20000</v>
      </c>
      <c r="C314" s="93">
        <v>20000</v>
      </c>
      <c r="D314" s="93">
        <v>16041.67</v>
      </c>
      <c r="E314" s="133">
        <v>80.209999999999994</v>
      </c>
    </row>
    <row r="315" spans="1:5" s="143" customFormat="1" x14ac:dyDescent="0.25">
      <c r="A315" s="173" t="s">
        <v>368</v>
      </c>
      <c r="B315" s="174">
        <v>20000</v>
      </c>
      <c r="C315" s="174">
        <v>20000</v>
      </c>
      <c r="D315" s="174">
        <v>16041.67</v>
      </c>
      <c r="E315" s="175">
        <v>80.209999999999994</v>
      </c>
    </row>
    <row r="316" spans="1:5" s="143" customFormat="1" x14ac:dyDescent="0.25">
      <c r="A316" s="94" t="s">
        <v>249</v>
      </c>
      <c r="B316" s="6">
        <v>20000</v>
      </c>
      <c r="C316" s="6">
        <v>20000</v>
      </c>
      <c r="D316" s="6">
        <v>16041.67</v>
      </c>
      <c r="E316" s="7">
        <v>80.209999999999994</v>
      </c>
    </row>
    <row r="317" spans="1:5" s="144" customFormat="1" x14ac:dyDescent="0.25">
      <c r="A317" s="95" t="s">
        <v>103</v>
      </c>
      <c r="B317" s="65"/>
      <c r="C317" s="65"/>
      <c r="D317" s="12">
        <v>16041.67</v>
      </c>
      <c r="E317" s="14"/>
    </row>
    <row r="318" spans="1:5" s="143" customFormat="1" x14ac:dyDescent="0.25">
      <c r="A318" s="76" t="s">
        <v>259</v>
      </c>
      <c r="B318" s="93">
        <v>5141000</v>
      </c>
      <c r="C318" s="93">
        <v>5141000</v>
      </c>
      <c r="D318" s="93">
        <v>5134100.01</v>
      </c>
      <c r="E318" s="133">
        <v>99.87</v>
      </c>
    </row>
    <row r="319" spans="1:5" s="143" customFormat="1" x14ac:dyDescent="0.25">
      <c r="A319" s="173" t="s">
        <v>368</v>
      </c>
      <c r="B319" s="174">
        <v>5031000</v>
      </c>
      <c r="C319" s="174">
        <v>5031000</v>
      </c>
      <c r="D319" s="174">
        <v>5021711</v>
      </c>
      <c r="E319" s="175">
        <v>99.82</v>
      </c>
    </row>
    <row r="320" spans="1:5" s="120" customFormat="1" x14ac:dyDescent="0.25">
      <c r="A320" s="94" t="s">
        <v>249</v>
      </c>
      <c r="B320" s="6">
        <v>5031000</v>
      </c>
      <c r="C320" s="6">
        <v>5031000</v>
      </c>
      <c r="D320" s="6">
        <v>5021711</v>
      </c>
      <c r="E320" s="7">
        <v>99.82</v>
      </c>
    </row>
    <row r="321" spans="1:5" x14ac:dyDescent="0.25">
      <c r="A321" s="95" t="s">
        <v>102</v>
      </c>
      <c r="B321" s="65"/>
      <c r="C321" s="65"/>
      <c r="D321" s="12">
        <v>670774.75</v>
      </c>
      <c r="E321" s="14"/>
    </row>
    <row r="322" spans="1:5" s="143" customFormat="1" x14ac:dyDescent="0.25">
      <c r="A322" s="95" t="s">
        <v>103</v>
      </c>
      <c r="B322" s="65"/>
      <c r="C322" s="65"/>
      <c r="D322" s="12">
        <v>4350936.25</v>
      </c>
      <c r="E322" s="14"/>
    </row>
    <row r="323" spans="1:5" s="143" customFormat="1" x14ac:dyDescent="0.25">
      <c r="A323" s="173" t="s">
        <v>374</v>
      </c>
      <c r="B323" s="174">
        <v>100000</v>
      </c>
      <c r="C323" s="174">
        <v>100000</v>
      </c>
      <c r="D323" s="174">
        <v>106582.52</v>
      </c>
      <c r="E323" s="175">
        <v>106.58</v>
      </c>
    </row>
    <row r="324" spans="1:5" x14ac:dyDescent="0.25">
      <c r="A324" s="94" t="s">
        <v>249</v>
      </c>
      <c r="B324" s="6">
        <v>100000</v>
      </c>
      <c r="C324" s="6">
        <v>100000</v>
      </c>
      <c r="D324" s="6">
        <v>106582.52</v>
      </c>
      <c r="E324" s="7">
        <v>106.58</v>
      </c>
    </row>
    <row r="325" spans="1:5" x14ac:dyDescent="0.25">
      <c r="A325" s="95" t="s">
        <v>102</v>
      </c>
      <c r="B325" s="65"/>
      <c r="C325" s="65"/>
      <c r="D325" s="12">
        <v>24621.5</v>
      </c>
      <c r="E325" s="14"/>
    </row>
    <row r="326" spans="1:5" x14ac:dyDescent="0.25">
      <c r="A326" s="95" t="s">
        <v>103</v>
      </c>
      <c r="B326" s="65"/>
      <c r="C326" s="65"/>
      <c r="D326" s="12">
        <v>81961.02</v>
      </c>
      <c r="E326" s="14"/>
    </row>
    <row r="327" spans="1:5" s="143" customFormat="1" x14ac:dyDescent="0.25">
      <c r="A327" s="173" t="s">
        <v>372</v>
      </c>
      <c r="B327" s="174">
        <v>10000</v>
      </c>
      <c r="C327" s="174">
        <v>10000</v>
      </c>
      <c r="D327" s="174">
        <v>5806.49</v>
      </c>
      <c r="E327" s="175">
        <v>58.06</v>
      </c>
    </row>
    <row r="328" spans="1:5" s="98" customFormat="1" x14ac:dyDescent="0.25">
      <c r="A328" s="94" t="s">
        <v>249</v>
      </c>
      <c r="B328" s="6">
        <v>10000</v>
      </c>
      <c r="C328" s="6">
        <v>10000</v>
      </c>
      <c r="D328" s="6">
        <v>5806.49</v>
      </c>
      <c r="E328" s="7">
        <v>58.06</v>
      </c>
    </row>
    <row r="329" spans="1:5" x14ac:dyDescent="0.25">
      <c r="A329" s="95" t="s">
        <v>103</v>
      </c>
      <c r="B329" s="65"/>
      <c r="C329" s="65"/>
      <c r="D329" s="12">
        <v>5806.49</v>
      </c>
      <c r="E329" s="14"/>
    </row>
    <row r="330" spans="1:5" s="144" customFormat="1" x14ac:dyDescent="0.25">
      <c r="A330" s="92" t="s">
        <v>260</v>
      </c>
      <c r="B330" s="6">
        <v>1570000</v>
      </c>
      <c r="C330" s="6">
        <v>1570000</v>
      </c>
      <c r="D330" s="6">
        <v>1528438.72</v>
      </c>
      <c r="E330" s="7">
        <v>97.35</v>
      </c>
    </row>
    <row r="331" spans="1:5" x14ac:dyDescent="0.25">
      <c r="A331" s="76" t="s">
        <v>261</v>
      </c>
      <c r="B331" s="93">
        <v>1135000</v>
      </c>
      <c r="C331" s="93">
        <v>1135000</v>
      </c>
      <c r="D331" s="93">
        <v>1113580.75</v>
      </c>
      <c r="E331" s="133">
        <v>98.11</v>
      </c>
    </row>
    <row r="332" spans="1:5" s="143" customFormat="1" x14ac:dyDescent="0.25">
      <c r="A332" s="173" t="s">
        <v>368</v>
      </c>
      <c r="B332" s="174">
        <v>1135000</v>
      </c>
      <c r="C332" s="174">
        <v>1135000</v>
      </c>
      <c r="D332" s="174">
        <v>1113580.75</v>
      </c>
      <c r="E332" s="175">
        <v>98.11</v>
      </c>
    </row>
    <row r="333" spans="1:5" x14ac:dyDescent="0.25">
      <c r="A333" s="94" t="s">
        <v>72</v>
      </c>
      <c r="B333" s="6">
        <v>740000</v>
      </c>
      <c r="C333" s="6">
        <v>740000</v>
      </c>
      <c r="D333" s="6">
        <v>719800.2</v>
      </c>
      <c r="E333" s="7">
        <v>97.27</v>
      </c>
    </row>
    <row r="334" spans="1:5" x14ac:dyDescent="0.25">
      <c r="A334" s="95" t="s">
        <v>73</v>
      </c>
      <c r="B334" s="65"/>
      <c r="C334" s="65"/>
      <c r="D334" s="12">
        <v>2348.69</v>
      </c>
      <c r="E334" s="14"/>
    </row>
    <row r="335" spans="1:5" s="143" customFormat="1" x14ac:dyDescent="0.25">
      <c r="A335" s="95" t="s">
        <v>75</v>
      </c>
      <c r="B335" s="65"/>
      <c r="C335" s="65"/>
      <c r="D335" s="12">
        <v>119789.13</v>
      </c>
      <c r="E335" s="14"/>
    </row>
    <row r="336" spans="1:5" s="97" customFormat="1" x14ac:dyDescent="0.25">
      <c r="A336" s="95" t="s">
        <v>77</v>
      </c>
      <c r="B336" s="65"/>
      <c r="C336" s="65"/>
      <c r="D336" s="12">
        <v>2500</v>
      </c>
      <c r="E336" s="14"/>
    </row>
    <row r="337" spans="1:5" s="97" customFormat="1" x14ac:dyDescent="0.25">
      <c r="A337" s="95" t="s">
        <v>78</v>
      </c>
      <c r="B337" s="65"/>
      <c r="C337" s="65"/>
      <c r="D337" s="12">
        <v>13016.88</v>
      </c>
      <c r="E337" s="14"/>
    </row>
    <row r="338" spans="1:5" s="97" customFormat="1" x14ac:dyDescent="0.25">
      <c r="A338" s="95" t="s">
        <v>79</v>
      </c>
      <c r="B338" s="65"/>
      <c r="C338" s="65"/>
      <c r="D338" s="12">
        <v>131178</v>
      </c>
      <c r="E338" s="14"/>
    </row>
    <row r="339" spans="1:5" s="97" customFormat="1" x14ac:dyDescent="0.25">
      <c r="A339" s="95" t="s">
        <v>80</v>
      </c>
      <c r="B339" s="65"/>
      <c r="C339" s="65"/>
      <c r="D339" s="12">
        <v>24375</v>
      </c>
      <c r="E339" s="14"/>
    </row>
    <row r="340" spans="1:5" s="97" customFormat="1" x14ac:dyDescent="0.25">
      <c r="A340" s="95" t="s">
        <v>81</v>
      </c>
      <c r="B340" s="65"/>
      <c r="C340" s="65"/>
      <c r="D340" s="12">
        <v>426592.5</v>
      </c>
      <c r="E340" s="14"/>
    </row>
    <row r="341" spans="1:5" x14ac:dyDescent="0.25">
      <c r="A341" s="94" t="s">
        <v>84</v>
      </c>
      <c r="B341" s="6">
        <v>45000</v>
      </c>
      <c r="C341" s="6">
        <v>45000</v>
      </c>
      <c r="D341" s="6">
        <v>43780.55</v>
      </c>
      <c r="E341" s="7">
        <v>97.29</v>
      </c>
    </row>
    <row r="342" spans="1:5" s="98" customFormat="1" x14ac:dyDescent="0.25">
      <c r="A342" s="95" t="s">
        <v>87</v>
      </c>
      <c r="B342" s="65"/>
      <c r="C342" s="65"/>
      <c r="D342" s="12">
        <v>42660.55</v>
      </c>
      <c r="E342" s="14"/>
    </row>
    <row r="343" spans="1:5" x14ac:dyDescent="0.25">
      <c r="A343" s="95" t="s">
        <v>91</v>
      </c>
      <c r="B343" s="65"/>
      <c r="C343" s="65"/>
      <c r="D343" s="12">
        <v>1120</v>
      </c>
      <c r="E343" s="14"/>
    </row>
    <row r="344" spans="1:5" x14ac:dyDescent="0.25">
      <c r="A344" s="94" t="s">
        <v>117</v>
      </c>
      <c r="B344" s="6">
        <v>350000</v>
      </c>
      <c r="C344" s="6">
        <v>350000</v>
      </c>
      <c r="D344" s="6">
        <v>350000</v>
      </c>
      <c r="E344" s="7">
        <v>100</v>
      </c>
    </row>
    <row r="345" spans="1:5" x14ac:dyDescent="0.25">
      <c r="A345" s="95" t="s">
        <v>118</v>
      </c>
      <c r="B345" s="65"/>
      <c r="C345" s="65"/>
      <c r="D345" s="12">
        <v>350000</v>
      </c>
      <c r="E345" s="14"/>
    </row>
    <row r="346" spans="1:5" s="143" customFormat="1" x14ac:dyDescent="0.25">
      <c r="A346" s="76" t="s">
        <v>262</v>
      </c>
      <c r="B346" s="93">
        <v>50000</v>
      </c>
      <c r="C346" s="93">
        <v>50000</v>
      </c>
      <c r="D346" s="93">
        <v>50000</v>
      </c>
      <c r="E346" s="133">
        <v>100</v>
      </c>
    </row>
    <row r="347" spans="1:5" s="143" customFormat="1" x14ac:dyDescent="0.25">
      <c r="A347" s="173" t="s">
        <v>368</v>
      </c>
      <c r="B347" s="174">
        <v>50000</v>
      </c>
      <c r="C347" s="174">
        <v>50000</v>
      </c>
      <c r="D347" s="174">
        <v>50000</v>
      </c>
      <c r="E347" s="175">
        <v>100</v>
      </c>
    </row>
    <row r="348" spans="1:5" s="98" customFormat="1" x14ac:dyDescent="0.25">
      <c r="A348" s="94" t="s">
        <v>108</v>
      </c>
      <c r="B348" s="6">
        <v>50000</v>
      </c>
      <c r="C348" s="6">
        <v>50000</v>
      </c>
      <c r="D348" s="6">
        <v>50000</v>
      </c>
      <c r="E348" s="7">
        <v>100</v>
      </c>
    </row>
    <row r="349" spans="1:5" x14ac:dyDescent="0.25">
      <c r="A349" s="95" t="s">
        <v>109</v>
      </c>
      <c r="B349" s="65"/>
      <c r="C349" s="65"/>
      <c r="D349" s="12">
        <v>50000</v>
      </c>
      <c r="E349" s="14"/>
    </row>
    <row r="350" spans="1:5" s="143" customFormat="1" x14ac:dyDescent="0.25">
      <c r="A350" s="76" t="s">
        <v>388</v>
      </c>
      <c r="B350" s="93">
        <v>385000</v>
      </c>
      <c r="C350" s="93">
        <v>385000</v>
      </c>
      <c r="D350" s="93">
        <v>364857.97</v>
      </c>
      <c r="E350" s="133">
        <v>94.77</v>
      </c>
    </row>
    <row r="351" spans="1:5" s="143" customFormat="1" ht="13.5" customHeight="1" x14ac:dyDescent="0.25">
      <c r="A351" s="173" t="s">
        <v>368</v>
      </c>
      <c r="B351" s="174">
        <v>385000</v>
      </c>
      <c r="C351" s="174">
        <v>385000</v>
      </c>
      <c r="D351" s="174">
        <v>342507.9</v>
      </c>
      <c r="E351" s="175">
        <v>88.96</v>
      </c>
    </row>
    <row r="352" spans="1:5" s="98" customFormat="1" ht="13.5" customHeight="1" x14ac:dyDescent="0.25">
      <c r="A352" s="94" t="s">
        <v>72</v>
      </c>
      <c r="B352" s="6">
        <v>340000</v>
      </c>
      <c r="C352" s="6">
        <v>340000</v>
      </c>
      <c r="D352" s="6">
        <v>299684.49</v>
      </c>
      <c r="E352" s="7">
        <v>88.14</v>
      </c>
    </row>
    <row r="353" spans="1:5" ht="13.5" customHeight="1" x14ac:dyDescent="0.25">
      <c r="A353" s="95" t="s">
        <v>75</v>
      </c>
      <c r="B353" s="65"/>
      <c r="C353" s="65"/>
      <c r="D353" s="12">
        <v>100249</v>
      </c>
      <c r="E353" s="14"/>
    </row>
    <row r="354" spans="1:5" s="143" customFormat="1" ht="13.5" customHeight="1" x14ac:dyDescent="0.25">
      <c r="A354" s="95" t="s">
        <v>78</v>
      </c>
      <c r="B354" s="65"/>
      <c r="C354" s="65"/>
      <c r="D354" s="12">
        <v>1443.75</v>
      </c>
      <c r="E354" s="14"/>
    </row>
    <row r="355" spans="1:5" ht="13.5" customHeight="1" x14ac:dyDescent="0.25">
      <c r="A355" s="95" t="s">
        <v>79</v>
      </c>
      <c r="B355" s="65"/>
      <c r="C355" s="65"/>
      <c r="D355" s="12">
        <v>146527.29</v>
      </c>
      <c r="E355" s="14"/>
    </row>
    <row r="356" spans="1:5" ht="13.5" customHeight="1" x14ac:dyDescent="0.25">
      <c r="A356" s="95" t="s">
        <v>80</v>
      </c>
      <c r="B356" s="65"/>
      <c r="C356" s="65"/>
      <c r="D356" s="12">
        <v>20000</v>
      </c>
      <c r="E356" s="14"/>
    </row>
    <row r="357" spans="1:5" s="143" customFormat="1" ht="13.5" customHeight="1" x14ac:dyDescent="0.25">
      <c r="A357" s="95" t="s">
        <v>81</v>
      </c>
      <c r="B357" s="65"/>
      <c r="C357" s="65"/>
      <c r="D357" s="12">
        <v>31464.45</v>
      </c>
      <c r="E357" s="14"/>
    </row>
    <row r="358" spans="1:5" s="98" customFormat="1" ht="13.5" customHeight="1" x14ac:dyDescent="0.25">
      <c r="A358" s="94" t="s">
        <v>84</v>
      </c>
      <c r="B358" s="6">
        <v>45000</v>
      </c>
      <c r="C358" s="6">
        <v>45000</v>
      </c>
      <c r="D358" s="6">
        <v>42823.41</v>
      </c>
      <c r="E358" s="7">
        <v>95.16</v>
      </c>
    </row>
    <row r="359" spans="1:5" ht="13.5" customHeight="1" x14ac:dyDescent="0.25">
      <c r="A359" s="95" t="s">
        <v>87</v>
      </c>
      <c r="B359" s="65"/>
      <c r="C359" s="65"/>
      <c r="D359" s="12">
        <v>27823.41</v>
      </c>
      <c r="E359" s="14"/>
    </row>
    <row r="360" spans="1:5" s="97" customFormat="1" ht="13.5" customHeight="1" x14ac:dyDescent="0.25">
      <c r="A360" s="95" t="s">
        <v>91</v>
      </c>
      <c r="B360" s="65"/>
      <c r="C360" s="65"/>
      <c r="D360" s="12">
        <v>15000</v>
      </c>
      <c r="E360" s="14"/>
    </row>
    <row r="361" spans="1:5" s="143" customFormat="1" ht="13.5" customHeight="1" x14ac:dyDescent="0.25">
      <c r="A361" s="173" t="s">
        <v>376</v>
      </c>
      <c r="B361" s="176"/>
      <c r="C361" s="176"/>
      <c r="D361" s="174">
        <v>22350.07</v>
      </c>
      <c r="E361" s="177"/>
    </row>
    <row r="362" spans="1:5" s="98" customFormat="1" ht="13.5" customHeight="1" x14ac:dyDescent="0.25">
      <c r="A362" s="94" t="s">
        <v>72</v>
      </c>
      <c r="B362" s="6">
        <v>0</v>
      </c>
      <c r="C362" s="6">
        <v>0</v>
      </c>
      <c r="D362" s="6">
        <v>22350.07</v>
      </c>
      <c r="E362" s="7">
        <v>0</v>
      </c>
    </row>
    <row r="363" spans="1:5" ht="13.5" customHeight="1" x14ac:dyDescent="0.25">
      <c r="A363" s="95" t="s">
        <v>79</v>
      </c>
      <c r="B363" s="65"/>
      <c r="C363" s="65"/>
      <c r="D363" s="12">
        <v>22350.07</v>
      </c>
      <c r="E363" s="14"/>
    </row>
    <row r="364" spans="1:5" x14ac:dyDescent="0.25">
      <c r="A364" s="8" t="s">
        <v>354</v>
      </c>
      <c r="B364" s="61">
        <v>145252388</v>
      </c>
      <c r="C364" s="61">
        <v>145252388</v>
      </c>
      <c r="D364" s="61">
        <v>137419978.55000001</v>
      </c>
      <c r="E364" s="62">
        <v>94.61</v>
      </c>
    </row>
    <row r="365" spans="1:5" x14ac:dyDescent="0.25">
      <c r="A365" s="92" t="s">
        <v>360</v>
      </c>
      <c r="B365" s="6">
        <v>56398910</v>
      </c>
      <c r="C365" s="6">
        <v>56069910</v>
      </c>
      <c r="D365" s="6">
        <v>52545641.93</v>
      </c>
      <c r="E365" s="7">
        <v>93.71</v>
      </c>
    </row>
    <row r="366" spans="1:5" s="143" customFormat="1" x14ac:dyDescent="0.25">
      <c r="A366" s="173" t="s">
        <v>368</v>
      </c>
      <c r="B366" s="174">
        <v>17029760</v>
      </c>
      <c r="C366" s="174">
        <v>16700760</v>
      </c>
      <c r="D366" s="174">
        <v>15447451.289999999</v>
      </c>
      <c r="E366" s="175">
        <v>92.5</v>
      </c>
    </row>
    <row r="367" spans="1:5" s="143" customFormat="1" x14ac:dyDescent="0.25">
      <c r="A367" s="173" t="s">
        <v>375</v>
      </c>
      <c r="B367" s="174">
        <v>319150</v>
      </c>
      <c r="C367" s="174">
        <v>319150</v>
      </c>
      <c r="D367" s="174">
        <v>78585.53</v>
      </c>
      <c r="E367" s="175">
        <v>24.62</v>
      </c>
    </row>
    <row r="368" spans="1:5" s="143" customFormat="1" x14ac:dyDescent="0.25">
      <c r="A368" s="173" t="s">
        <v>376</v>
      </c>
      <c r="B368" s="174">
        <v>39050000</v>
      </c>
      <c r="C368" s="174">
        <v>39050000</v>
      </c>
      <c r="D368" s="174">
        <v>37019605.109999999</v>
      </c>
      <c r="E368" s="175">
        <v>94.8</v>
      </c>
    </row>
    <row r="369" spans="1:5" s="143" customFormat="1" x14ac:dyDescent="0.25">
      <c r="A369" s="173"/>
      <c r="B369" s="174"/>
      <c r="C369" s="174"/>
      <c r="D369" s="174"/>
      <c r="E369" s="175"/>
    </row>
    <row r="370" spans="1:5" x14ac:dyDescent="0.25">
      <c r="A370" s="92" t="s">
        <v>231</v>
      </c>
      <c r="B370" s="6">
        <v>41000</v>
      </c>
      <c r="C370" s="6">
        <v>41000</v>
      </c>
      <c r="D370" s="6">
        <v>27395.11</v>
      </c>
      <c r="E370" s="7">
        <v>66.819999999999993</v>
      </c>
    </row>
    <row r="371" spans="1:5" x14ac:dyDescent="0.25">
      <c r="A371" s="76" t="s">
        <v>232</v>
      </c>
      <c r="B371" s="93">
        <v>41000</v>
      </c>
      <c r="C371" s="93">
        <v>41000</v>
      </c>
      <c r="D371" s="93">
        <v>27395.11</v>
      </c>
      <c r="E371" s="133">
        <v>66.819999999999993</v>
      </c>
    </row>
    <row r="372" spans="1:5" s="143" customFormat="1" ht="13.5" customHeight="1" x14ac:dyDescent="0.25">
      <c r="A372" s="173" t="s">
        <v>368</v>
      </c>
      <c r="B372" s="174">
        <v>41000</v>
      </c>
      <c r="C372" s="174">
        <v>41000</v>
      </c>
      <c r="D372" s="174">
        <v>27395.11</v>
      </c>
      <c r="E372" s="175">
        <v>66.819999999999993</v>
      </c>
    </row>
    <row r="373" spans="1:5" ht="13.5" customHeight="1" x14ac:dyDescent="0.25">
      <c r="A373" s="94" t="s">
        <v>60</v>
      </c>
      <c r="B373" s="6">
        <v>20000</v>
      </c>
      <c r="C373" s="6">
        <v>20000</v>
      </c>
      <c r="D373" s="6">
        <v>13932.57</v>
      </c>
      <c r="E373" s="7">
        <v>69.66</v>
      </c>
    </row>
    <row r="374" spans="1:5" ht="13.5" customHeight="1" x14ac:dyDescent="0.25">
      <c r="A374" s="95" t="s">
        <v>61</v>
      </c>
      <c r="B374" s="65"/>
      <c r="C374" s="65"/>
      <c r="D374" s="12">
        <v>6079.5</v>
      </c>
      <c r="E374" s="14"/>
    </row>
    <row r="375" spans="1:5" ht="13.5" customHeight="1" x14ac:dyDescent="0.25">
      <c r="A375" s="95" t="s">
        <v>63</v>
      </c>
      <c r="B375" s="65"/>
      <c r="C375" s="65"/>
      <c r="D375" s="12">
        <v>7853.07</v>
      </c>
      <c r="E375" s="14"/>
    </row>
    <row r="376" spans="1:5" ht="13.5" customHeight="1" x14ac:dyDescent="0.25">
      <c r="A376" s="94" t="s">
        <v>65</v>
      </c>
      <c r="B376" s="6">
        <v>11000</v>
      </c>
      <c r="C376" s="6">
        <v>11000</v>
      </c>
      <c r="D376" s="6">
        <v>9796.9699999999993</v>
      </c>
      <c r="E376" s="7">
        <v>89.06</v>
      </c>
    </row>
    <row r="377" spans="1:5" ht="13.5" customHeight="1" x14ac:dyDescent="0.25">
      <c r="A377" s="95" t="s">
        <v>66</v>
      </c>
      <c r="B377" s="65"/>
      <c r="C377" s="65"/>
      <c r="D377" s="12">
        <v>9796.9699999999993</v>
      </c>
      <c r="E377" s="14"/>
    </row>
    <row r="378" spans="1:5" ht="13.5" customHeight="1" x14ac:dyDescent="0.25">
      <c r="A378" s="94" t="s">
        <v>72</v>
      </c>
      <c r="B378" s="6">
        <v>5000</v>
      </c>
      <c r="C378" s="6">
        <v>5000</v>
      </c>
      <c r="D378" s="6">
        <v>0</v>
      </c>
      <c r="E378" s="7">
        <v>0</v>
      </c>
    </row>
    <row r="379" spans="1:5" ht="13.5" customHeight="1" x14ac:dyDescent="0.25">
      <c r="A379" s="94" t="s">
        <v>84</v>
      </c>
      <c r="B379" s="6">
        <v>5000</v>
      </c>
      <c r="C379" s="6">
        <v>5000</v>
      </c>
      <c r="D379" s="6">
        <v>3665.57</v>
      </c>
      <c r="E379" s="7">
        <v>73.31</v>
      </c>
    </row>
    <row r="380" spans="1:5" ht="13.5" customHeight="1" x14ac:dyDescent="0.25">
      <c r="A380" s="95" t="s">
        <v>88</v>
      </c>
      <c r="B380" s="65"/>
      <c r="C380" s="65"/>
      <c r="D380" s="12">
        <v>3665.57</v>
      </c>
      <c r="E380" s="14"/>
    </row>
    <row r="381" spans="1:5" x14ac:dyDescent="0.25">
      <c r="A381" s="92" t="s">
        <v>241</v>
      </c>
      <c r="B381" s="6">
        <v>486910</v>
      </c>
      <c r="C381" s="6">
        <v>486910</v>
      </c>
      <c r="D381" s="6">
        <v>176176.85</v>
      </c>
      <c r="E381" s="7">
        <v>36.18</v>
      </c>
    </row>
    <row r="382" spans="1:5" s="98" customFormat="1" x14ac:dyDescent="0.25">
      <c r="A382" s="76" t="s">
        <v>246</v>
      </c>
      <c r="B382" s="93">
        <v>195910</v>
      </c>
      <c r="C382" s="93">
        <v>195910</v>
      </c>
      <c r="D382" s="93">
        <v>57445.9</v>
      </c>
      <c r="E382" s="133">
        <v>29.32</v>
      </c>
    </row>
    <row r="383" spans="1:5" s="143" customFormat="1" x14ac:dyDescent="0.25">
      <c r="A383" s="173" t="s">
        <v>368</v>
      </c>
      <c r="B383" s="174">
        <v>68910</v>
      </c>
      <c r="C383" s="174">
        <v>68910</v>
      </c>
      <c r="D383" s="174">
        <v>24188.01</v>
      </c>
      <c r="E383" s="175">
        <v>35.1</v>
      </c>
    </row>
    <row r="384" spans="1:5" s="97" customFormat="1" ht="14.25" customHeight="1" x14ac:dyDescent="0.25">
      <c r="A384" s="94" t="s">
        <v>60</v>
      </c>
      <c r="B384" s="6">
        <v>28000</v>
      </c>
      <c r="C384" s="6">
        <v>28000</v>
      </c>
      <c r="D384" s="6">
        <v>0</v>
      </c>
      <c r="E384" s="7">
        <v>0</v>
      </c>
    </row>
    <row r="385" spans="1:5" ht="14.25" customHeight="1" x14ac:dyDescent="0.25">
      <c r="A385" s="95" t="s">
        <v>61</v>
      </c>
      <c r="B385" s="65"/>
      <c r="C385" s="65"/>
      <c r="D385" s="65"/>
      <c r="E385" s="14"/>
    </row>
    <row r="386" spans="1:5" ht="14.25" customHeight="1" x14ac:dyDescent="0.25">
      <c r="A386" s="94" t="s">
        <v>72</v>
      </c>
      <c r="B386" s="6">
        <v>22000</v>
      </c>
      <c r="C386" s="6">
        <v>22000</v>
      </c>
      <c r="D386" s="6">
        <v>5278.75</v>
      </c>
      <c r="E386" s="7">
        <v>23.99</v>
      </c>
    </row>
    <row r="387" spans="1:5" s="143" customFormat="1" ht="14.25" customHeight="1" x14ac:dyDescent="0.25">
      <c r="A387" s="95" t="s">
        <v>79</v>
      </c>
      <c r="B387" s="65"/>
      <c r="C387" s="65"/>
      <c r="D387" s="12">
        <v>5278.75</v>
      </c>
      <c r="E387" s="14"/>
    </row>
    <row r="388" spans="1:5" s="143" customFormat="1" ht="14.25" customHeight="1" x14ac:dyDescent="0.25">
      <c r="A388" s="94" t="s">
        <v>84</v>
      </c>
      <c r="B388" s="6">
        <v>18910</v>
      </c>
      <c r="C388" s="6">
        <v>18910</v>
      </c>
      <c r="D388" s="6">
        <v>18909.259999999998</v>
      </c>
      <c r="E388" s="7">
        <v>100</v>
      </c>
    </row>
    <row r="389" spans="1:5" ht="14.25" customHeight="1" x14ac:dyDescent="0.25">
      <c r="A389" s="95" t="s">
        <v>88</v>
      </c>
      <c r="B389" s="65"/>
      <c r="C389" s="65"/>
      <c r="D389" s="12">
        <v>18909.259999999998</v>
      </c>
      <c r="E389" s="14"/>
    </row>
    <row r="390" spans="1:5" s="143" customFormat="1" ht="14.25" customHeight="1" x14ac:dyDescent="0.25">
      <c r="A390" s="173" t="s">
        <v>375</v>
      </c>
      <c r="B390" s="174">
        <v>127000</v>
      </c>
      <c r="C390" s="174">
        <v>127000</v>
      </c>
      <c r="D390" s="174">
        <v>33257.89</v>
      </c>
      <c r="E390" s="175">
        <v>26.19</v>
      </c>
    </row>
    <row r="391" spans="1:5" s="98" customFormat="1" ht="14.25" customHeight="1" x14ac:dyDescent="0.25">
      <c r="A391" s="94" t="s">
        <v>53</v>
      </c>
      <c r="B391" s="6">
        <v>62000</v>
      </c>
      <c r="C391" s="6">
        <v>62000</v>
      </c>
      <c r="D391" s="6">
        <v>14813.65</v>
      </c>
      <c r="E391" s="7">
        <v>23.89</v>
      </c>
    </row>
    <row r="392" spans="1:5" ht="14.25" customHeight="1" x14ac:dyDescent="0.25">
      <c r="A392" s="95" t="s">
        <v>54</v>
      </c>
      <c r="B392" s="65"/>
      <c r="C392" s="65"/>
      <c r="D392" s="12">
        <v>14813.65</v>
      </c>
      <c r="E392" s="14"/>
    </row>
    <row r="393" spans="1:5" s="97" customFormat="1" ht="14.25" customHeight="1" x14ac:dyDescent="0.25">
      <c r="A393" s="94" t="s">
        <v>57</v>
      </c>
      <c r="B393" s="6">
        <v>10000</v>
      </c>
      <c r="C393" s="6">
        <v>10000</v>
      </c>
      <c r="D393" s="6">
        <v>2444.2399999999998</v>
      </c>
      <c r="E393" s="7">
        <v>24.44</v>
      </c>
    </row>
    <row r="394" spans="1:5" ht="14.25" customHeight="1" x14ac:dyDescent="0.25">
      <c r="A394" s="95" t="s">
        <v>58</v>
      </c>
      <c r="B394" s="65"/>
      <c r="C394" s="65"/>
      <c r="D394" s="12">
        <v>2444.2399999999998</v>
      </c>
      <c r="E394" s="14"/>
    </row>
    <row r="395" spans="1:5" ht="14.25" customHeight="1" x14ac:dyDescent="0.25">
      <c r="A395" s="94" t="s">
        <v>60</v>
      </c>
      <c r="B395" s="6">
        <v>8500</v>
      </c>
      <c r="C395" s="6">
        <v>8500</v>
      </c>
      <c r="D395" s="6">
        <v>0</v>
      </c>
      <c r="E395" s="7">
        <v>0</v>
      </c>
    </row>
    <row r="396" spans="1:5" ht="14.25" customHeight="1" x14ac:dyDescent="0.25">
      <c r="A396" s="94" t="s">
        <v>72</v>
      </c>
      <c r="B396" s="6">
        <v>36000</v>
      </c>
      <c r="C396" s="6">
        <v>36000</v>
      </c>
      <c r="D396" s="6">
        <v>16000</v>
      </c>
      <c r="E396" s="7">
        <v>44.44</v>
      </c>
    </row>
    <row r="397" spans="1:5" ht="14.25" customHeight="1" x14ac:dyDescent="0.25">
      <c r="A397" s="95" t="s">
        <v>79</v>
      </c>
      <c r="B397" s="65"/>
      <c r="C397" s="65"/>
      <c r="D397" s="12">
        <v>16000</v>
      </c>
      <c r="E397" s="14"/>
    </row>
    <row r="398" spans="1:5" ht="14.25" customHeight="1" x14ac:dyDescent="0.25">
      <c r="A398" s="94" t="s">
        <v>82</v>
      </c>
      <c r="B398" s="6">
        <v>10500</v>
      </c>
      <c r="C398" s="6">
        <v>10500</v>
      </c>
      <c r="D398" s="6">
        <v>0</v>
      </c>
      <c r="E398" s="7">
        <v>0</v>
      </c>
    </row>
    <row r="399" spans="1:5" x14ac:dyDescent="0.25">
      <c r="A399" s="76" t="s">
        <v>272</v>
      </c>
      <c r="B399" s="93">
        <v>14000</v>
      </c>
      <c r="C399" s="93">
        <v>14000</v>
      </c>
      <c r="D399" s="93">
        <v>7156.25</v>
      </c>
      <c r="E399" s="133">
        <v>51.12</v>
      </c>
    </row>
    <row r="400" spans="1:5" s="143" customFormat="1" x14ac:dyDescent="0.25">
      <c r="A400" s="173" t="s">
        <v>368</v>
      </c>
      <c r="B400" s="174">
        <v>3650</v>
      </c>
      <c r="C400" s="174">
        <v>3650</v>
      </c>
      <c r="D400" s="174">
        <v>715.63</v>
      </c>
      <c r="E400" s="175">
        <v>19.61</v>
      </c>
    </row>
    <row r="401" spans="1:5" x14ac:dyDescent="0.25">
      <c r="A401" s="94" t="s">
        <v>72</v>
      </c>
      <c r="B401" s="6">
        <v>900</v>
      </c>
      <c r="C401" s="6">
        <v>900</v>
      </c>
      <c r="D401" s="6">
        <v>715.63</v>
      </c>
      <c r="E401" s="7">
        <v>79.510000000000005</v>
      </c>
    </row>
    <row r="402" spans="1:5" x14ac:dyDescent="0.25">
      <c r="A402" s="95" t="s">
        <v>80</v>
      </c>
      <c r="B402" s="65"/>
      <c r="C402" s="65"/>
      <c r="D402" s="12">
        <v>475</v>
      </c>
      <c r="E402" s="14"/>
    </row>
    <row r="403" spans="1:5" x14ac:dyDescent="0.25">
      <c r="A403" s="95" t="s">
        <v>81</v>
      </c>
      <c r="B403" s="65"/>
      <c r="C403" s="65"/>
      <c r="D403" s="12">
        <v>240.63</v>
      </c>
      <c r="E403" s="14"/>
    </row>
    <row r="404" spans="1:5" x14ac:dyDescent="0.25">
      <c r="A404" s="94" t="s">
        <v>84</v>
      </c>
      <c r="B404" s="6">
        <v>2750</v>
      </c>
      <c r="C404" s="6">
        <v>2750</v>
      </c>
      <c r="D404" s="6">
        <v>0</v>
      </c>
      <c r="E404" s="7">
        <v>0</v>
      </c>
    </row>
    <row r="405" spans="1:5" s="143" customFormat="1" x14ac:dyDescent="0.25">
      <c r="A405" s="173" t="s">
        <v>375</v>
      </c>
      <c r="B405" s="174">
        <v>10350</v>
      </c>
      <c r="C405" s="174">
        <v>10350</v>
      </c>
      <c r="D405" s="174">
        <v>6440.62</v>
      </c>
      <c r="E405" s="175">
        <v>62.23</v>
      </c>
    </row>
    <row r="406" spans="1:5" s="143" customFormat="1" x14ac:dyDescent="0.25">
      <c r="A406" s="94" t="s">
        <v>72</v>
      </c>
      <c r="B406" s="6">
        <v>8100</v>
      </c>
      <c r="C406" s="6">
        <v>8100</v>
      </c>
      <c r="D406" s="6">
        <v>6440.62</v>
      </c>
      <c r="E406" s="7">
        <v>79.510000000000005</v>
      </c>
    </row>
    <row r="407" spans="1:5" s="144" customFormat="1" x14ac:dyDescent="0.25">
      <c r="A407" s="95" t="s">
        <v>80</v>
      </c>
      <c r="B407" s="65"/>
      <c r="C407" s="65"/>
      <c r="D407" s="12">
        <v>4275</v>
      </c>
      <c r="E407" s="14"/>
    </row>
    <row r="408" spans="1:5" s="98" customFormat="1" x14ac:dyDescent="0.25">
      <c r="A408" s="95" t="s">
        <v>81</v>
      </c>
      <c r="B408" s="65"/>
      <c r="C408" s="65"/>
      <c r="D408" s="12">
        <v>2165.62</v>
      </c>
      <c r="E408" s="14"/>
    </row>
    <row r="409" spans="1:5" s="98" customFormat="1" x14ac:dyDescent="0.25">
      <c r="A409" s="94" t="s">
        <v>84</v>
      </c>
      <c r="B409" s="6">
        <v>2250</v>
      </c>
      <c r="C409" s="6">
        <v>2250</v>
      </c>
      <c r="D409" s="6">
        <v>0</v>
      </c>
      <c r="E409" s="7">
        <v>0</v>
      </c>
    </row>
    <row r="410" spans="1:5" s="97" customFormat="1" x14ac:dyDescent="0.25">
      <c r="A410" s="76" t="s">
        <v>522</v>
      </c>
      <c r="B410" s="93">
        <v>167100</v>
      </c>
      <c r="C410" s="93">
        <v>167100</v>
      </c>
      <c r="D410" s="93">
        <v>89408.45</v>
      </c>
      <c r="E410" s="133">
        <v>53.51</v>
      </c>
    </row>
    <row r="411" spans="1:5" s="143" customFormat="1" x14ac:dyDescent="0.25">
      <c r="A411" s="173" t="s">
        <v>368</v>
      </c>
      <c r="B411" s="174">
        <v>85200</v>
      </c>
      <c r="C411" s="174">
        <v>85200</v>
      </c>
      <c r="D411" s="174">
        <v>72687.679999999993</v>
      </c>
      <c r="E411" s="175">
        <v>85.31</v>
      </c>
    </row>
    <row r="412" spans="1:5" x14ac:dyDescent="0.25">
      <c r="A412" s="94" t="s">
        <v>53</v>
      </c>
      <c r="B412" s="6">
        <v>28000</v>
      </c>
      <c r="C412" s="6">
        <v>28000</v>
      </c>
      <c r="D412" s="6">
        <v>25397.13</v>
      </c>
      <c r="E412" s="7">
        <v>90.7</v>
      </c>
    </row>
    <row r="413" spans="1:5" x14ac:dyDescent="0.25">
      <c r="A413" s="95" t="s">
        <v>54</v>
      </c>
      <c r="B413" s="65"/>
      <c r="C413" s="65"/>
      <c r="D413" s="12">
        <v>25397.13</v>
      </c>
      <c r="E413" s="14"/>
    </row>
    <row r="414" spans="1:5" x14ac:dyDescent="0.25">
      <c r="A414" s="94" t="s">
        <v>57</v>
      </c>
      <c r="B414" s="6">
        <v>3400</v>
      </c>
      <c r="C414" s="6">
        <v>3400</v>
      </c>
      <c r="D414" s="6">
        <v>3031.86</v>
      </c>
      <c r="E414" s="7">
        <v>89.17</v>
      </c>
    </row>
    <row r="415" spans="1:5" x14ac:dyDescent="0.25">
      <c r="A415" s="95" t="s">
        <v>58</v>
      </c>
      <c r="B415" s="65"/>
      <c r="C415" s="65"/>
      <c r="D415" s="12">
        <v>3031.86</v>
      </c>
      <c r="E415" s="14"/>
    </row>
    <row r="416" spans="1:5" x14ac:dyDescent="0.25">
      <c r="A416" s="94" t="s">
        <v>60</v>
      </c>
      <c r="B416" s="6">
        <v>10600</v>
      </c>
      <c r="C416" s="6">
        <v>10600</v>
      </c>
      <c r="D416" s="6">
        <v>7251.12</v>
      </c>
      <c r="E416" s="7">
        <v>68.41</v>
      </c>
    </row>
    <row r="417" spans="1:5" x14ac:dyDescent="0.25">
      <c r="A417" s="95" t="s">
        <v>61</v>
      </c>
      <c r="B417" s="65"/>
      <c r="C417" s="65"/>
      <c r="D417" s="12">
        <v>5730.1</v>
      </c>
      <c r="E417" s="14"/>
    </row>
    <row r="418" spans="1:5" s="97" customFormat="1" x14ac:dyDescent="0.25">
      <c r="A418" s="95" t="s">
        <v>63</v>
      </c>
      <c r="B418" s="65"/>
      <c r="C418" s="65"/>
      <c r="D418" s="12">
        <v>1521.02</v>
      </c>
      <c r="E418" s="14"/>
    </row>
    <row r="419" spans="1:5" s="97" customFormat="1" x14ac:dyDescent="0.25">
      <c r="A419" s="94" t="s">
        <v>72</v>
      </c>
      <c r="B419" s="6">
        <v>42000</v>
      </c>
      <c r="C419" s="6">
        <v>42000</v>
      </c>
      <c r="D419" s="6">
        <v>37007.57</v>
      </c>
      <c r="E419" s="7">
        <v>88.11</v>
      </c>
    </row>
    <row r="420" spans="1:5" s="120" customFormat="1" x14ac:dyDescent="0.25">
      <c r="A420" s="95" t="s">
        <v>79</v>
      </c>
      <c r="B420" s="65"/>
      <c r="C420" s="65"/>
      <c r="D420" s="12">
        <v>37007.57</v>
      </c>
      <c r="E420" s="14"/>
    </row>
    <row r="421" spans="1:5" s="97" customFormat="1" x14ac:dyDescent="0.25">
      <c r="A421" s="94" t="s">
        <v>84</v>
      </c>
      <c r="B421" s="6">
        <v>1200</v>
      </c>
      <c r="C421" s="6">
        <v>1200</v>
      </c>
      <c r="D421" s="6">
        <v>0</v>
      </c>
      <c r="E421" s="7">
        <v>0</v>
      </c>
    </row>
    <row r="422" spans="1:5" s="143" customFormat="1" x14ac:dyDescent="0.25">
      <c r="A422" s="173" t="s">
        <v>375</v>
      </c>
      <c r="B422" s="174">
        <v>81900</v>
      </c>
      <c r="C422" s="174">
        <v>81900</v>
      </c>
      <c r="D422" s="174">
        <v>16720.77</v>
      </c>
      <c r="E422" s="175">
        <v>20.420000000000002</v>
      </c>
    </row>
    <row r="423" spans="1:5" s="97" customFormat="1" ht="14.25" customHeight="1" x14ac:dyDescent="0.25">
      <c r="A423" s="94" t="s">
        <v>53</v>
      </c>
      <c r="B423" s="6">
        <v>30000</v>
      </c>
      <c r="C423" s="6">
        <v>30000</v>
      </c>
      <c r="D423" s="6">
        <v>12242.15</v>
      </c>
      <c r="E423" s="7">
        <v>40.81</v>
      </c>
    </row>
    <row r="424" spans="1:5" ht="14.25" customHeight="1" x14ac:dyDescent="0.25">
      <c r="A424" s="95" t="s">
        <v>54</v>
      </c>
      <c r="B424" s="65"/>
      <c r="C424" s="65"/>
      <c r="D424" s="12">
        <v>12242.15</v>
      </c>
      <c r="E424" s="14"/>
    </row>
    <row r="425" spans="1:5" s="98" customFormat="1" ht="14.25" customHeight="1" x14ac:dyDescent="0.25">
      <c r="A425" s="94" t="s">
        <v>57</v>
      </c>
      <c r="B425" s="6">
        <v>6000</v>
      </c>
      <c r="C425" s="6">
        <v>6000</v>
      </c>
      <c r="D425" s="6">
        <v>3178.62</v>
      </c>
      <c r="E425" s="7">
        <v>52.98</v>
      </c>
    </row>
    <row r="426" spans="1:5" ht="14.25" customHeight="1" x14ac:dyDescent="0.25">
      <c r="A426" s="95" t="s">
        <v>58</v>
      </c>
      <c r="B426" s="65"/>
      <c r="C426" s="65"/>
      <c r="D426" s="12">
        <v>3178.62</v>
      </c>
      <c r="E426" s="14"/>
    </row>
    <row r="427" spans="1:5" ht="14.25" customHeight="1" x14ac:dyDescent="0.25">
      <c r="A427" s="94" t="s">
        <v>60</v>
      </c>
      <c r="B427" s="6">
        <v>8200</v>
      </c>
      <c r="C427" s="6">
        <v>8200</v>
      </c>
      <c r="D427" s="6">
        <v>0</v>
      </c>
      <c r="E427" s="7">
        <v>0</v>
      </c>
    </row>
    <row r="428" spans="1:5" ht="14.25" customHeight="1" x14ac:dyDescent="0.25">
      <c r="A428" s="94" t="s">
        <v>72</v>
      </c>
      <c r="B428" s="6">
        <v>31600</v>
      </c>
      <c r="C428" s="6">
        <v>31600</v>
      </c>
      <c r="D428" s="6">
        <v>0</v>
      </c>
      <c r="E428" s="7">
        <v>0</v>
      </c>
    </row>
    <row r="429" spans="1:5" s="98" customFormat="1" ht="14.25" customHeight="1" x14ac:dyDescent="0.25">
      <c r="A429" s="94" t="s">
        <v>82</v>
      </c>
      <c r="B429" s="6">
        <v>1300</v>
      </c>
      <c r="C429" s="6">
        <v>1300</v>
      </c>
      <c r="D429" s="6">
        <v>1300</v>
      </c>
      <c r="E429" s="7">
        <v>100</v>
      </c>
    </row>
    <row r="430" spans="1:5" s="98" customFormat="1" ht="14.25" customHeight="1" x14ac:dyDescent="0.25">
      <c r="A430" s="95" t="s">
        <v>83</v>
      </c>
      <c r="B430" s="65"/>
      <c r="C430" s="65"/>
      <c r="D430" s="12">
        <v>1300</v>
      </c>
      <c r="E430" s="14"/>
    </row>
    <row r="431" spans="1:5" s="143" customFormat="1" ht="14.25" customHeight="1" x14ac:dyDescent="0.25">
      <c r="A431" s="94" t="s">
        <v>84</v>
      </c>
      <c r="B431" s="6">
        <v>4800</v>
      </c>
      <c r="C431" s="6">
        <v>4800</v>
      </c>
      <c r="D431" s="6">
        <v>0</v>
      </c>
      <c r="E431" s="7">
        <v>0</v>
      </c>
    </row>
    <row r="432" spans="1:5" s="97" customFormat="1" x14ac:dyDescent="0.25">
      <c r="A432" s="76" t="s">
        <v>389</v>
      </c>
      <c r="B432" s="93">
        <v>50000</v>
      </c>
      <c r="C432" s="93">
        <v>50000</v>
      </c>
      <c r="D432" s="93">
        <v>1916.25</v>
      </c>
      <c r="E432" s="133">
        <v>3.83</v>
      </c>
    </row>
    <row r="433" spans="1:5" s="143" customFormat="1" x14ac:dyDescent="0.25">
      <c r="A433" s="173" t="s">
        <v>375</v>
      </c>
      <c r="B433" s="174">
        <v>50000</v>
      </c>
      <c r="C433" s="174">
        <v>50000</v>
      </c>
      <c r="D433" s="174">
        <v>1916.25</v>
      </c>
      <c r="E433" s="175">
        <v>3.83</v>
      </c>
    </row>
    <row r="434" spans="1:5" x14ac:dyDescent="0.25">
      <c r="A434" s="94" t="s">
        <v>72</v>
      </c>
      <c r="B434" s="6">
        <v>46000</v>
      </c>
      <c r="C434" s="6">
        <v>46000</v>
      </c>
      <c r="D434" s="6">
        <v>1916.25</v>
      </c>
      <c r="E434" s="7">
        <v>4.17</v>
      </c>
    </row>
    <row r="435" spans="1:5" x14ac:dyDescent="0.25">
      <c r="A435" s="95" t="s">
        <v>81</v>
      </c>
      <c r="B435" s="65"/>
      <c r="C435" s="65"/>
      <c r="D435" s="12">
        <v>1916.25</v>
      </c>
      <c r="E435" s="14"/>
    </row>
    <row r="436" spans="1:5" s="143" customFormat="1" x14ac:dyDescent="0.25">
      <c r="A436" s="94" t="s">
        <v>84</v>
      </c>
      <c r="B436" s="6">
        <v>4000</v>
      </c>
      <c r="C436" s="6">
        <v>4000</v>
      </c>
      <c r="D436" s="6">
        <v>0</v>
      </c>
      <c r="E436" s="7">
        <v>0</v>
      </c>
    </row>
    <row r="437" spans="1:5" s="97" customFormat="1" x14ac:dyDescent="0.25">
      <c r="A437" s="76" t="s">
        <v>593</v>
      </c>
      <c r="B437" s="93">
        <v>59900</v>
      </c>
      <c r="C437" s="93">
        <v>59900</v>
      </c>
      <c r="D437" s="93">
        <v>20250</v>
      </c>
      <c r="E437" s="133">
        <v>33.81</v>
      </c>
    </row>
    <row r="438" spans="1:5" s="143" customFormat="1" ht="13.5" customHeight="1" x14ac:dyDescent="0.25">
      <c r="A438" s="173" t="s">
        <v>368</v>
      </c>
      <c r="B438" s="174">
        <v>10000</v>
      </c>
      <c r="C438" s="174">
        <v>10000</v>
      </c>
      <c r="D438" s="176"/>
      <c r="E438" s="177"/>
    </row>
    <row r="439" spans="1:5" ht="13.5" customHeight="1" x14ac:dyDescent="0.25">
      <c r="A439" s="94" t="s">
        <v>60</v>
      </c>
      <c r="B439" s="6">
        <v>10000</v>
      </c>
      <c r="C439" s="6">
        <v>10000</v>
      </c>
      <c r="D439" s="6">
        <v>0</v>
      </c>
      <c r="E439" s="7">
        <v>0</v>
      </c>
    </row>
    <row r="440" spans="1:5" s="143" customFormat="1" ht="13.5" customHeight="1" x14ac:dyDescent="0.25">
      <c r="A440" s="173" t="s">
        <v>375</v>
      </c>
      <c r="B440" s="174">
        <v>49900</v>
      </c>
      <c r="C440" s="174">
        <v>49900</v>
      </c>
      <c r="D440" s="174">
        <v>20250</v>
      </c>
      <c r="E440" s="175">
        <v>40.58</v>
      </c>
    </row>
    <row r="441" spans="1:5" s="120" customFormat="1" ht="13.5" customHeight="1" x14ac:dyDescent="0.25">
      <c r="A441" s="94" t="s">
        <v>53</v>
      </c>
      <c r="B441" s="6">
        <v>18000</v>
      </c>
      <c r="C441" s="6">
        <v>18000</v>
      </c>
      <c r="D441" s="6">
        <v>17415</v>
      </c>
      <c r="E441" s="7">
        <v>96.75</v>
      </c>
    </row>
    <row r="442" spans="1:5" ht="13.5" customHeight="1" x14ac:dyDescent="0.25">
      <c r="A442" s="95" t="s">
        <v>54</v>
      </c>
      <c r="B442" s="65"/>
      <c r="C442" s="65"/>
      <c r="D442" s="12">
        <v>17415</v>
      </c>
      <c r="E442" s="14"/>
    </row>
    <row r="443" spans="1:5" ht="13.5" customHeight="1" x14ac:dyDescent="0.25">
      <c r="A443" s="94" t="s">
        <v>57</v>
      </c>
      <c r="B443" s="6">
        <v>2900</v>
      </c>
      <c r="C443" s="6">
        <v>2900</v>
      </c>
      <c r="D443" s="6">
        <v>2835</v>
      </c>
      <c r="E443" s="7">
        <v>97.76</v>
      </c>
    </row>
    <row r="444" spans="1:5" s="143" customFormat="1" ht="13.5" customHeight="1" x14ac:dyDescent="0.25">
      <c r="A444" s="95" t="s">
        <v>58</v>
      </c>
      <c r="B444" s="65"/>
      <c r="C444" s="65"/>
      <c r="D444" s="12">
        <v>2835</v>
      </c>
      <c r="E444" s="14"/>
    </row>
    <row r="445" spans="1:5" ht="13.5" customHeight="1" x14ac:dyDescent="0.25">
      <c r="A445" s="94" t="s">
        <v>60</v>
      </c>
      <c r="B445" s="6">
        <v>29000</v>
      </c>
      <c r="C445" s="6">
        <v>29000</v>
      </c>
      <c r="D445" s="6">
        <v>0</v>
      </c>
      <c r="E445" s="7">
        <v>0</v>
      </c>
    </row>
    <row r="446" spans="1:5" x14ac:dyDescent="0.25">
      <c r="A446" s="92" t="s">
        <v>273</v>
      </c>
      <c r="B446" s="6">
        <v>26122000</v>
      </c>
      <c r="C446" s="6">
        <v>25943000</v>
      </c>
      <c r="D446" s="6">
        <v>22153052.190000001</v>
      </c>
      <c r="E446" s="7">
        <v>85.39</v>
      </c>
    </row>
    <row r="447" spans="1:5" x14ac:dyDescent="0.25">
      <c r="A447" s="76" t="s">
        <v>594</v>
      </c>
      <c r="B447" s="93">
        <v>1337000</v>
      </c>
      <c r="C447" s="93">
        <v>1272000</v>
      </c>
      <c r="D447" s="93">
        <v>1068718.8600000001</v>
      </c>
      <c r="E447" s="133">
        <v>84.02</v>
      </c>
    </row>
    <row r="448" spans="1:5" s="143" customFormat="1" x14ac:dyDescent="0.25">
      <c r="A448" s="173" t="s">
        <v>368</v>
      </c>
      <c r="B448" s="174">
        <v>1337000</v>
      </c>
      <c r="C448" s="174">
        <v>1272000</v>
      </c>
      <c r="D448" s="174">
        <v>1068718.8600000001</v>
      </c>
      <c r="E448" s="175">
        <v>84.02</v>
      </c>
    </row>
    <row r="449" spans="1:5" x14ac:dyDescent="0.25">
      <c r="A449" s="94" t="s">
        <v>113</v>
      </c>
      <c r="B449" s="6">
        <v>1337000</v>
      </c>
      <c r="C449" s="6">
        <v>1272000</v>
      </c>
      <c r="D449" s="6">
        <v>1068718.8600000001</v>
      </c>
      <c r="E449" s="7">
        <v>84.02</v>
      </c>
    </row>
    <row r="450" spans="1:5" x14ac:dyDescent="0.25">
      <c r="A450" s="95" t="s">
        <v>114</v>
      </c>
      <c r="B450" s="65"/>
      <c r="C450" s="65"/>
      <c r="D450" s="12">
        <v>1068718.8600000001</v>
      </c>
      <c r="E450" s="14"/>
    </row>
    <row r="451" spans="1:5" x14ac:dyDescent="0.25">
      <c r="A451" s="76" t="s">
        <v>274</v>
      </c>
      <c r="B451" s="93">
        <v>4000</v>
      </c>
      <c r="C451" s="93">
        <v>4000</v>
      </c>
      <c r="D451" s="93">
        <v>4000</v>
      </c>
      <c r="E451" s="133">
        <v>100</v>
      </c>
    </row>
    <row r="452" spans="1:5" s="143" customFormat="1" x14ac:dyDescent="0.25">
      <c r="A452" s="173" t="s">
        <v>368</v>
      </c>
      <c r="B452" s="174">
        <v>4000</v>
      </c>
      <c r="C452" s="174">
        <v>4000</v>
      </c>
      <c r="D452" s="174">
        <v>4000</v>
      </c>
      <c r="E452" s="175">
        <v>100</v>
      </c>
    </row>
    <row r="453" spans="1:5" x14ac:dyDescent="0.25">
      <c r="A453" s="94" t="s">
        <v>113</v>
      </c>
      <c r="B453" s="6">
        <v>4000</v>
      </c>
      <c r="C453" s="6">
        <v>4000</v>
      </c>
      <c r="D453" s="6">
        <v>4000</v>
      </c>
      <c r="E453" s="7">
        <v>100</v>
      </c>
    </row>
    <row r="454" spans="1:5" x14ac:dyDescent="0.25">
      <c r="A454" s="95" t="s">
        <v>114</v>
      </c>
      <c r="B454" s="65"/>
      <c r="C454" s="65"/>
      <c r="D454" s="12">
        <v>4000</v>
      </c>
      <c r="E454" s="14"/>
    </row>
    <row r="455" spans="1:5" x14ac:dyDescent="0.25">
      <c r="A455" s="76" t="s">
        <v>275</v>
      </c>
      <c r="B455" s="93">
        <v>24781000</v>
      </c>
      <c r="C455" s="93">
        <v>24667000</v>
      </c>
      <c r="D455" s="93">
        <v>21080333.329999998</v>
      </c>
      <c r="E455" s="133">
        <v>85.46</v>
      </c>
    </row>
    <row r="456" spans="1:5" s="143" customFormat="1" x14ac:dyDescent="0.25">
      <c r="A456" s="173" t="s">
        <v>368</v>
      </c>
      <c r="B456" s="174">
        <v>2281000</v>
      </c>
      <c r="C456" s="174">
        <v>2167000</v>
      </c>
      <c r="D456" s="174">
        <v>1824267.34</v>
      </c>
      <c r="E456" s="175">
        <v>84.18</v>
      </c>
    </row>
    <row r="457" spans="1:5" s="143" customFormat="1" x14ac:dyDescent="0.25">
      <c r="A457" s="94" t="s">
        <v>113</v>
      </c>
      <c r="B457" s="6">
        <v>2281000</v>
      </c>
      <c r="C457" s="6">
        <v>2167000</v>
      </c>
      <c r="D457" s="6">
        <v>1824267.34</v>
      </c>
      <c r="E457" s="7">
        <v>84.18</v>
      </c>
    </row>
    <row r="458" spans="1:5" x14ac:dyDescent="0.25">
      <c r="A458" s="95" t="s">
        <v>115</v>
      </c>
      <c r="B458" s="65"/>
      <c r="C458" s="65"/>
      <c r="D458" s="12">
        <v>1824267.34</v>
      </c>
      <c r="E458" s="14"/>
    </row>
    <row r="459" spans="1:5" s="143" customFormat="1" x14ac:dyDescent="0.25">
      <c r="A459" s="173" t="s">
        <v>376</v>
      </c>
      <c r="B459" s="174">
        <v>22500000</v>
      </c>
      <c r="C459" s="174">
        <v>22500000</v>
      </c>
      <c r="D459" s="174">
        <v>19256065.989999998</v>
      </c>
      <c r="E459" s="175">
        <v>85.58</v>
      </c>
    </row>
    <row r="460" spans="1:5" s="97" customFormat="1" x14ac:dyDescent="0.25">
      <c r="A460" s="94" t="s">
        <v>113</v>
      </c>
      <c r="B460" s="6">
        <v>22500000</v>
      </c>
      <c r="C460" s="6">
        <v>22500000</v>
      </c>
      <c r="D460" s="6">
        <v>19256065.989999998</v>
      </c>
      <c r="E460" s="7">
        <v>85.58</v>
      </c>
    </row>
    <row r="461" spans="1:5" x14ac:dyDescent="0.25">
      <c r="A461" s="95" t="s">
        <v>115</v>
      </c>
      <c r="B461" s="65"/>
      <c r="C461" s="65"/>
      <c r="D461" s="12">
        <v>19256065.989999998</v>
      </c>
      <c r="E461" s="14"/>
    </row>
    <row r="462" spans="1:5" x14ac:dyDescent="0.25">
      <c r="A462" s="92" t="s">
        <v>276</v>
      </c>
      <c r="B462" s="6">
        <v>1799000</v>
      </c>
      <c r="C462" s="6">
        <v>1859000</v>
      </c>
      <c r="D462" s="6">
        <v>1712293.49</v>
      </c>
      <c r="E462" s="7">
        <v>92.11</v>
      </c>
    </row>
    <row r="463" spans="1:5" x14ac:dyDescent="0.25">
      <c r="A463" s="76" t="s">
        <v>277</v>
      </c>
      <c r="B463" s="93">
        <v>50000</v>
      </c>
      <c r="C463" s="93">
        <v>50000</v>
      </c>
      <c r="D463" s="93">
        <v>50000</v>
      </c>
      <c r="E463" s="133">
        <v>100</v>
      </c>
    </row>
    <row r="464" spans="1:5" s="143" customFormat="1" x14ac:dyDescent="0.25">
      <c r="A464" s="173" t="s">
        <v>368</v>
      </c>
      <c r="B464" s="174">
        <v>50000</v>
      </c>
      <c r="C464" s="174">
        <v>50000</v>
      </c>
      <c r="D464" s="174">
        <v>50000</v>
      </c>
      <c r="E464" s="175">
        <v>100</v>
      </c>
    </row>
    <row r="465" spans="1:5" x14ac:dyDescent="0.25">
      <c r="A465" s="94" t="s">
        <v>117</v>
      </c>
      <c r="B465" s="6">
        <v>50000</v>
      </c>
      <c r="C465" s="6">
        <v>50000</v>
      </c>
      <c r="D465" s="6">
        <v>50000</v>
      </c>
      <c r="E465" s="7">
        <v>100</v>
      </c>
    </row>
    <row r="466" spans="1:5" s="98" customFormat="1" x14ac:dyDescent="0.25">
      <c r="A466" s="95" t="s">
        <v>118</v>
      </c>
      <c r="B466" s="65"/>
      <c r="C466" s="65"/>
      <c r="D466" s="12">
        <v>50000</v>
      </c>
      <c r="E466" s="14"/>
    </row>
    <row r="467" spans="1:5" s="97" customFormat="1" x14ac:dyDescent="0.25">
      <c r="A467" s="76" t="s">
        <v>278</v>
      </c>
      <c r="B467" s="93">
        <v>190000</v>
      </c>
      <c r="C467" s="93">
        <v>250000</v>
      </c>
      <c r="D467" s="93">
        <v>250000</v>
      </c>
      <c r="E467" s="133">
        <v>100</v>
      </c>
    </row>
    <row r="468" spans="1:5" s="143" customFormat="1" x14ac:dyDescent="0.25">
      <c r="A468" s="173" t="s">
        <v>368</v>
      </c>
      <c r="B468" s="174">
        <v>190000</v>
      </c>
      <c r="C468" s="174">
        <v>250000</v>
      </c>
      <c r="D468" s="174">
        <v>250000</v>
      </c>
      <c r="E468" s="175">
        <v>100</v>
      </c>
    </row>
    <row r="469" spans="1:5" s="98" customFormat="1" x14ac:dyDescent="0.25">
      <c r="A469" s="94" t="s">
        <v>108</v>
      </c>
      <c r="B469" s="6">
        <v>190000</v>
      </c>
      <c r="C469" s="6">
        <v>250000</v>
      </c>
      <c r="D469" s="6">
        <v>250000</v>
      </c>
      <c r="E469" s="7">
        <v>100</v>
      </c>
    </row>
    <row r="470" spans="1:5" s="98" customFormat="1" x14ac:dyDescent="0.25">
      <c r="A470" s="95" t="s">
        <v>109</v>
      </c>
      <c r="B470" s="65"/>
      <c r="C470" s="65"/>
      <c r="D470" s="12">
        <v>110000</v>
      </c>
      <c r="E470" s="14"/>
    </row>
    <row r="471" spans="1:5" x14ac:dyDescent="0.25">
      <c r="A471" s="95" t="s">
        <v>576</v>
      </c>
      <c r="B471" s="65"/>
      <c r="C471" s="65"/>
      <c r="D471" s="12">
        <v>140000</v>
      </c>
      <c r="E471" s="14"/>
    </row>
    <row r="472" spans="1:5" s="143" customFormat="1" x14ac:dyDescent="0.25">
      <c r="A472" s="76" t="s">
        <v>279</v>
      </c>
      <c r="B472" s="93">
        <v>180000</v>
      </c>
      <c r="C472" s="93">
        <v>180000</v>
      </c>
      <c r="D472" s="93">
        <v>180000</v>
      </c>
      <c r="E472" s="133">
        <v>100</v>
      </c>
    </row>
    <row r="473" spans="1:5" s="143" customFormat="1" x14ac:dyDescent="0.25">
      <c r="A473" s="173" t="s">
        <v>368</v>
      </c>
      <c r="B473" s="174">
        <v>180000</v>
      </c>
      <c r="C473" s="174">
        <v>180000</v>
      </c>
      <c r="D473" s="174">
        <v>180000</v>
      </c>
      <c r="E473" s="175">
        <v>100</v>
      </c>
    </row>
    <row r="474" spans="1:5" x14ac:dyDescent="0.25">
      <c r="A474" s="94" t="s">
        <v>117</v>
      </c>
      <c r="B474" s="6">
        <v>180000</v>
      </c>
      <c r="C474" s="6">
        <v>180000</v>
      </c>
      <c r="D474" s="6">
        <v>180000</v>
      </c>
      <c r="E474" s="7">
        <v>100</v>
      </c>
    </row>
    <row r="475" spans="1:5" x14ac:dyDescent="0.25">
      <c r="A475" s="95" t="s">
        <v>118</v>
      </c>
      <c r="B475" s="65"/>
      <c r="C475" s="65"/>
      <c r="D475" s="12">
        <v>180000</v>
      </c>
      <c r="E475" s="14"/>
    </row>
    <row r="476" spans="1:5" s="143" customFormat="1" x14ac:dyDescent="0.25">
      <c r="A476" s="76" t="s">
        <v>280</v>
      </c>
      <c r="B476" s="93">
        <v>197000</v>
      </c>
      <c r="C476" s="93">
        <v>197000</v>
      </c>
      <c r="D476" s="93">
        <v>154534.29999999999</v>
      </c>
      <c r="E476" s="133">
        <v>78.44</v>
      </c>
    </row>
    <row r="477" spans="1:5" s="143" customFormat="1" x14ac:dyDescent="0.25">
      <c r="A477" s="173" t="s">
        <v>368</v>
      </c>
      <c r="B477" s="174">
        <v>197000</v>
      </c>
      <c r="C477" s="174">
        <v>197000</v>
      </c>
      <c r="D477" s="174">
        <v>154534.29999999999</v>
      </c>
      <c r="E477" s="175">
        <v>78.44</v>
      </c>
    </row>
    <row r="478" spans="1:5" x14ac:dyDescent="0.25">
      <c r="A478" s="94" t="s">
        <v>65</v>
      </c>
      <c r="B478" s="6">
        <v>2000</v>
      </c>
      <c r="C478" s="6">
        <v>2000</v>
      </c>
      <c r="D478" s="6">
        <v>498</v>
      </c>
      <c r="E478" s="7">
        <v>24.9</v>
      </c>
    </row>
    <row r="479" spans="1:5" s="143" customFormat="1" x14ac:dyDescent="0.25">
      <c r="A479" s="95" t="s">
        <v>66</v>
      </c>
      <c r="B479" s="65"/>
      <c r="C479" s="65"/>
      <c r="D479" s="12">
        <v>498</v>
      </c>
      <c r="E479" s="14"/>
    </row>
    <row r="480" spans="1:5" x14ac:dyDescent="0.25">
      <c r="A480" s="94" t="s">
        <v>72</v>
      </c>
      <c r="B480" s="6">
        <v>30000</v>
      </c>
      <c r="C480" s="6">
        <v>30000</v>
      </c>
      <c r="D480" s="6">
        <v>27002.880000000001</v>
      </c>
      <c r="E480" s="7">
        <v>90.01</v>
      </c>
    </row>
    <row r="481" spans="1:5" x14ac:dyDescent="0.25">
      <c r="A481" s="95" t="s">
        <v>75</v>
      </c>
      <c r="B481" s="65"/>
      <c r="C481" s="65"/>
      <c r="D481" s="12">
        <v>5868</v>
      </c>
      <c r="E481" s="14"/>
    </row>
    <row r="482" spans="1:5" x14ac:dyDescent="0.25">
      <c r="A482" s="95" t="s">
        <v>77</v>
      </c>
      <c r="B482" s="65"/>
      <c r="C482" s="65"/>
      <c r="D482" s="12">
        <v>3250</v>
      </c>
      <c r="E482" s="14"/>
    </row>
    <row r="483" spans="1:5" s="98" customFormat="1" x14ac:dyDescent="0.25">
      <c r="A483" s="95" t="s">
        <v>79</v>
      </c>
      <c r="B483" s="65"/>
      <c r="C483" s="65"/>
      <c r="D483" s="12">
        <v>480</v>
      </c>
      <c r="E483" s="14"/>
    </row>
    <row r="484" spans="1:5" s="97" customFormat="1" x14ac:dyDescent="0.25">
      <c r="A484" s="95" t="s">
        <v>81</v>
      </c>
      <c r="B484" s="65"/>
      <c r="C484" s="65"/>
      <c r="D484" s="12">
        <v>17404.88</v>
      </c>
      <c r="E484" s="14"/>
    </row>
    <row r="485" spans="1:5" s="143" customFormat="1" x14ac:dyDescent="0.25">
      <c r="A485" s="94" t="s">
        <v>84</v>
      </c>
      <c r="B485" s="6">
        <v>20000</v>
      </c>
      <c r="C485" s="6">
        <v>20000</v>
      </c>
      <c r="D485" s="6">
        <v>4798</v>
      </c>
      <c r="E485" s="7">
        <v>23.99</v>
      </c>
    </row>
    <row r="486" spans="1:5" x14ac:dyDescent="0.25">
      <c r="A486" s="95" t="s">
        <v>87</v>
      </c>
      <c r="B486" s="65"/>
      <c r="C486" s="65"/>
      <c r="D486" s="12">
        <v>3598</v>
      </c>
      <c r="E486" s="14"/>
    </row>
    <row r="487" spans="1:5" x14ac:dyDescent="0.25">
      <c r="A487" s="95" t="s">
        <v>91</v>
      </c>
      <c r="B487" s="65"/>
      <c r="C487" s="65"/>
      <c r="D487" s="12">
        <v>1200</v>
      </c>
      <c r="E487" s="14"/>
    </row>
    <row r="488" spans="1:5" x14ac:dyDescent="0.25">
      <c r="A488" s="94" t="s">
        <v>108</v>
      </c>
      <c r="B488" s="6">
        <v>95000</v>
      </c>
      <c r="C488" s="6">
        <v>95000</v>
      </c>
      <c r="D488" s="6">
        <v>76685.42</v>
      </c>
      <c r="E488" s="7">
        <v>80.72</v>
      </c>
    </row>
    <row r="489" spans="1:5" s="143" customFormat="1" x14ac:dyDescent="0.25">
      <c r="A489" s="95" t="s">
        <v>109</v>
      </c>
      <c r="B489" s="65"/>
      <c r="C489" s="65"/>
      <c r="D489" s="12">
        <v>51685.42</v>
      </c>
      <c r="E489" s="14"/>
    </row>
    <row r="490" spans="1:5" s="143" customFormat="1" x14ac:dyDescent="0.25">
      <c r="A490" s="95" t="s">
        <v>576</v>
      </c>
      <c r="B490" s="65"/>
      <c r="C490" s="65"/>
      <c r="D490" s="12">
        <v>25000</v>
      </c>
      <c r="E490" s="14"/>
    </row>
    <row r="491" spans="1:5" x14ac:dyDescent="0.25">
      <c r="A491" s="94" t="s">
        <v>139</v>
      </c>
      <c r="B491" s="6">
        <v>50000</v>
      </c>
      <c r="C491" s="6">
        <v>50000</v>
      </c>
      <c r="D491" s="6">
        <v>45550</v>
      </c>
      <c r="E491" s="7">
        <v>91.1</v>
      </c>
    </row>
    <row r="492" spans="1:5" x14ac:dyDescent="0.25">
      <c r="A492" s="95" t="s">
        <v>140</v>
      </c>
      <c r="B492" s="65"/>
      <c r="C492" s="65"/>
      <c r="D492" s="12">
        <v>45550</v>
      </c>
      <c r="E492" s="14"/>
    </row>
    <row r="493" spans="1:5" x14ac:dyDescent="0.25">
      <c r="A493" s="76" t="s">
        <v>281</v>
      </c>
      <c r="B493" s="93">
        <v>30000</v>
      </c>
      <c r="C493" s="93">
        <v>30000</v>
      </c>
      <c r="D493" s="93">
        <v>30000</v>
      </c>
      <c r="E493" s="133">
        <v>100</v>
      </c>
    </row>
    <row r="494" spans="1:5" s="143" customFormat="1" x14ac:dyDescent="0.25">
      <c r="A494" s="173" t="s">
        <v>368</v>
      </c>
      <c r="B494" s="174">
        <v>30000</v>
      </c>
      <c r="C494" s="174">
        <v>30000</v>
      </c>
      <c r="D494" s="174">
        <v>30000</v>
      </c>
      <c r="E494" s="175">
        <v>100</v>
      </c>
    </row>
    <row r="495" spans="1:5" x14ac:dyDescent="0.25">
      <c r="A495" s="94" t="s">
        <v>108</v>
      </c>
      <c r="B495" s="6">
        <v>30000</v>
      </c>
      <c r="C495" s="6">
        <v>30000</v>
      </c>
      <c r="D495" s="6">
        <v>30000</v>
      </c>
      <c r="E495" s="7">
        <v>100</v>
      </c>
    </row>
    <row r="496" spans="1:5" x14ac:dyDescent="0.25">
      <c r="A496" s="95" t="s">
        <v>109</v>
      </c>
      <c r="B496" s="65"/>
      <c r="C496" s="65"/>
      <c r="D496" s="12">
        <v>30000</v>
      </c>
      <c r="E496" s="14"/>
    </row>
    <row r="497" spans="1:5" x14ac:dyDescent="0.25">
      <c r="A497" s="76" t="s">
        <v>282</v>
      </c>
      <c r="B497" s="93">
        <v>2000</v>
      </c>
      <c r="C497" s="93">
        <v>2000</v>
      </c>
      <c r="D497" s="145"/>
      <c r="E497" s="146"/>
    </row>
    <row r="498" spans="1:5" s="143" customFormat="1" x14ac:dyDescent="0.25">
      <c r="A498" s="173" t="s">
        <v>368</v>
      </c>
      <c r="B498" s="174">
        <v>2000</v>
      </c>
      <c r="C498" s="174">
        <v>2000</v>
      </c>
      <c r="D498" s="176"/>
      <c r="E498" s="177"/>
    </row>
    <row r="499" spans="1:5" x14ac:dyDescent="0.25">
      <c r="A499" s="94" t="s">
        <v>105</v>
      </c>
      <c r="B499" s="6">
        <v>2000</v>
      </c>
      <c r="C499" s="6">
        <v>2000</v>
      </c>
      <c r="D499" s="6">
        <v>0</v>
      </c>
      <c r="E499" s="7">
        <v>0</v>
      </c>
    </row>
    <row r="500" spans="1:5" x14ac:dyDescent="0.25">
      <c r="A500" s="76" t="s">
        <v>390</v>
      </c>
      <c r="B500" s="93">
        <v>150000</v>
      </c>
      <c r="C500" s="93">
        <v>150000</v>
      </c>
      <c r="D500" s="93">
        <v>93405.05</v>
      </c>
      <c r="E500" s="133">
        <v>62.27</v>
      </c>
    </row>
    <row r="501" spans="1:5" s="144" customFormat="1" ht="13.5" customHeight="1" x14ac:dyDescent="0.25">
      <c r="A501" s="173" t="s">
        <v>368</v>
      </c>
      <c r="B501" s="174">
        <v>150000</v>
      </c>
      <c r="C501" s="174">
        <v>150000</v>
      </c>
      <c r="D501" s="174">
        <v>93405.05</v>
      </c>
      <c r="E501" s="175">
        <v>62.27</v>
      </c>
    </row>
    <row r="502" spans="1:5" s="98" customFormat="1" ht="13.5" customHeight="1" x14ac:dyDescent="0.25">
      <c r="A502" s="94" t="s">
        <v>72</v>
      </c>
      <c r="B502" s="6">
        <v>55000</v>
      </c>
      <c r="C502" s="6">
        <v>55000</v>
      </c>
      <c r="D502" s="6">
        <v>25681.25</v>
      </c>
      <c r="E502" s="7">
        <v>46.69</v>
      </c>
    </row>
    <row r="503" spans="1:5" ht="13.5" customHeight="1" x14ac:dyDescent="0.25">
      <c r="A503" s="95" t="s">
        <v>79</v>
      </c>
      <c r="B503" s="65"/>
      <c r="C503" s="65"/>
      <c r="D503" s="12">
        <v>375</v>
      </c>
      <c r="E503" s="14"/>
    </row>
    <row r="504" spans="1:5" ht="13.5" customHeight="1" x14ac:dyDescent="0.25">
      <c r="A504" s="95" t="s">
        <v>80</v>
      </c>
      <c r="B504" s="65"/>
      <c r="C504" s="65"/>
      <c r="D504" s="12">
        <v>23000</v>
      </c>
      <c r="E504" s="14"/>
    </row>
    <row r="505" spans="1:5" ht="13.5" customHeight="1" x14ac:dyDescent="0.25">
      <c r="A505" s="95" t="s">
        <v>81</v>
      </c>
      <c r="B505" s="65"/>
      <c r="C505" s="65"/>
      <c r="D505" s="12">
        <v>2306.25</v>
      </c>
      <c r="E505" s="14"/>
    </row>
    <row r="506" spans="1:5" s="98" customFormat="1" ht="13.5" customHeight="1" x14ac:dyDescent="0.25">
      <c r="A506" s="94" t="s">
        <v>82</v>
      </c>
      <c r="B506" s="6">
        <v>20000</v>
      </c>
      <c r="C506" s="6">
        <v>20000</v>
      </c>
      <c r="D506" s="6">
        <v>924</v>
      </c>
      <c r="E506" s="7">
        <v>4.62</v>
      </c>
    </row>
    <row r="507" spans="1:5" ht="13.5" customHeight="1" x14ac:dyDescent="0.25">
      <c r="A507" s="95" t="s">
        <v>83</v>
      </c>
      <c r="B507" s="65"/>
      <c r="C507" s="65"/>
      <c r="D507" s="12">
        <v>924</v>
      </c>
      <c r="E507" s="14"/>
    </row>
    <row r="508" spans="1:5" ht="13.5" customHeight="1" x14ac:dyDescent="0.25">
      <c r="A508" s="94" t="s">
        <v>84</v>
      </c>
      <c r="B508" s="6">
        <v>75000</v>
      </c>
      <c r="C508" s="6">
        <v>75000</v>
      </c>
      <c r="D508" s="6">
        <v>66799.8</v>
      </c>
      <c r="E508" s="7">
        <v>89.07</v>
      </c>
    </row>
    <row r="509" spans="1:5" s="143" customFormat="1" ht="13.5" customHeight="1" x14ac:dyDescent="0.25">
      <c r="A509" s="95" t="s">
        <v>85</v>
      </c>
      <c r="B509" s="65"/>
      <c r="C509" s="65"/>
      <c r="D509" s="65"/>
      <c r="E509" s="14"/>
    </row>
    <row r="510" spans="1:5" ht="13.5" customHeight="1" x14ac:dyDescent="0.25">
      <c r="A510" s="95" t="s">
        <v>87</v>
      </c>
      <c r="B510" s="65"/>
      <c r="C510" s="65"/>
      <c r="D510" s="12">
        <v>51138.06</v>
      </c>
      <c r="E510" s="14"/>
    </row>
    <row r="511" spans="1:5" s="97" customFormat="1" ht="13.5" customHeight="1" x14ac:dyDescent="0.25">
      <c r="A511" s="95" t="s">
        <v>91</v>
      </c>
      <c r="B511" s="65"/>
      <c r="C511" s="65"/>
      <c r="D511" s="12">
        <v>15661.74</v>
      </c>
      <c r="E511" s="14"/>
    </row>
    <row r="512" spans="1:5" x14ac:dyDescent="0.25">
      <c r="A512" s="76" t="s">
        <v>595</v>
      </c>
      <c r="B512" s="93">
        <v>1000000</v>
      </c>
      <c r="C512" s="93">
        <v>1000000</v>
      </c>
      <c r="D512" s="93">
        <v>954354.14</v>
      </c>
      <c r="E512" s="133">
        <v>95.44</v>
      </c>
    </row>
    <row r="513" spans="1:5" s="143" customFormat="1" ht="13.5" customHeight="1" x14ac:dyDescent="0.25">
      <c r="A513" s="173" t="s">
        <v>368</v>
      </c>
      <c r="B513" s="174">
        <v>1000000</v>
      </c>
      <c r="C513" s="174">
        <v>1000000</v>
      </c>
      <c r="D513" s="174">
        <v>484354.14</v>
      </c>
      <c r="E513" s="175">
        <v>48.44</v>
      </c>
    </row>
    <row r="514" spans="1:5" ht="13.5" customHeight="1" x14ac:dyDescent="0.25">
      <c r="A514" s="94" t="s">
        <v>72</v>
      </c>
      <c r="B514" s="6">
        <v>500000</v>
      </c>
      <c r="C514" s="6">
        <v>500000</v>
      </c>
      <c r="D514" s="6">
        <v>470137.7</v>
      </c>
      <c r="E514" s="7">
        <v>94.03</v>
      </c>
    </row>
    <row r="515" spans="1:5" ht="13.5" customHeight="1" x14ac:dyDescent="0.25">
      <c r="A515" s="95" t="s">
        <v>74</v>
      </c>
      <c r="B515" s="65"/>
      <c r="C515" s="65"/>
      <c r="D515" s="12">
        <v>93100</v>
      </c>
      <c r="E515" s="14"/>
    </row>
    <row r="516" spans="1:5" s="143" customFormat="1" ht="13.5" customHeight="1" x14ac:dyDescent="0.25">
      <c r="A516" s="95" t="s">
        <v>77</v>
      </c>
      <c r="B516" s="65"/>
      <c r="C516" s="65"/>
      <c r="D516" s="12">
        <v>437.5</v>
      </c>
      <c r="E516" s="14"/>
    </row>
    <row r="517" spans="1:5" ht="13.5" customHeight="1" x14ac:dyDescent="0.25">
      <c r="A517" s="95" t="s">
        <v>79</v>
      </c>
      <c r="B517" s="65"/>
      <c r="C517" s="65"/>
      <c r="D517" s="65"/>
      <c r="E517" s="14"/>
    </row>
    <row r="518" spans="1:5" ht="13.5" customHeight="1" x14ac:dyDescent="0.25">
      <c r="A518" s="95" t="s">
        <v>81</v>
      </c>
      <c r="B518" s="65"/>
      <c r="C518" s="65"/>
      <c r="D518" s="12">
        <v>376600.2</v>
      </c>
      <c r="E518" s="14"/>
    </row>
    <row r="519" spans="1:5" ht="13.5" customHeight="1" x14ac:dyDescent="0.25">
      <c r="A519" s="94" t="s">
        <v>145</v>
      </c>
      <c r="B519" s="6">
        <v>500000</v>
      </c>
      <c r="C519" s="6">
        <v>500000</v>
      </c>
      <c r="D519" s="6">
        <v>14216.44</v>
      </c>
      <c r="E519" s="7">
        <v>2.84</v>
      </c>
    </row>
    <row r="520" spans="1:5" ht="13.5" customHeight="1" x14ac:dyDescent="0.25">
      <c r="A520" s="95" t="s">
        <v>146</v>
      </c>
      <c r="B520" s="65"/>
      <c r="C520" s="65"/>
      <c r="D520" s="12">
        <v>14216.44</v>
      </c>
      <c r="E520" s="14"/>
    </row>
    <row r="521" spans="1:5" s="143" customFormat="1" ht="13.5" customHeight="1" x14ac:dyDescent="0.25">
      <c r="A521" s="173" t="s">
        <v>376</v>
      </c>
      <c r="B521" s="176"/>
      <c r="C521" s="176"/>
      <c r="D521" s="174">
        <v>470000</v>
      </c>
      <c r="E521" s="177"/>
    </row>
    <row r="522" spans="1:5" ht="13.5" customHeight="1" x14ac:dyDescent="0.25">
      <c r="A522" s="94" t="s">
        <v>72</v>
      </c>
      <c r="B522" s="6">
        <v>0</v>
      </c>
      <c r="C522" s="6">
        <v>0</v>
      </c>
      <c r="D522" s="6">
        <v>107353.94</v>
      </c>
      <c r="E522" s="7">
        <v>0</v>
      </c>
    </row>
    <row r="523" spans="1:5" ht="13.5" customHeight="1" x14ac:dyDescent="0.25">
      <c r="A523" s="95" t="s">
        <v>74</v>
      </c>
      <c r="B523" s="65"/>
      <c r="C523" s="65"/>
      <c r="D523" s="12">
        <v>40000</v>
      </c>
      <c r="E523" s="14"/>
    </row>
    <row r="524" spans="1:5" ht="13.5" customHeight="1" x14ac:dyDescent="0.25">
      <c r="A524" s="95" t="s">
        <v>79</v>
      </c>
      <c r="B524" s="65"/>
      <c r="C524" s="65"/>
      <c r="D524" s="12">
        <v>67353.94</v>
      </c>
      <c r="E524" s="14"/>
    </row>
    <row r="525" spans="1:5" ht="13.5" customHeight="1" x14ac:dyDescent="0.25">
      <c r="A525" s="94" t="s">
        <v>145</v>
      </c>
      <c r="B525" s="6">
        <v>0</v>
      </c>
      <c r="C525" s="6">
        <v>0</v>
      </c>
      <c r="D525" s="6">
        <v>362646.06</v>
      </c>
      <c r="E525" s="7">
        <v>0</v>
      </c>
    </row>
    <row r="526" spans="1:5" ht="13.5" customHeight="1" x14ac:dyDescent="0.25">
      <c r="A526" s="95" t="s">
        <v>146</v>
      </c>
      <c r="B526" s="65"/>
      <c r="C526" s="65"/>
      <c r="D526" s="12">
        <v>362646.06</v>
      </c>
      <c r="E526" s="14"/>
    </row>
    <row r="527" spans="1:5" x14ac:dyDescent="0.25">
      <c r="A527" s="92" t="s">
        <v>283</v>
      </c>
      <c r="B527" s="6">
        <v>25750000</v>
      </c>
      <c r="C527" s="6">
        <v>25540000</v>
      </c>
      <c r="D527" s="6">
        <v>26278724.289999999</v>
      </c>
      <c r="E527" s="7">
        <v>102.89</v>
      </c>
    </row>
    <row r="528" spans="1:5" s="98" customFormat="1" x14ac:dyDescent="0.25">
      <c r="A528" s="76" t="s">
        <v>391</v>
      </c>
      <c r="B528" s="93">
        <v>25750000</v>
      </c>
      <c r="C528" s="93">
        <v>25540000</v>
      </c>
      <c r="D528" s="93">
        <v>26278724.289999999</v>
      </c>
      <c r="E528" s="133">
        <v>102.89</v>
      </c>
    </row>
    <row r="529" spans="1:5" s="143" customFormat="1" x14ac:dyDescent="0.25">
      <c r="A529" s="173" t="s">
        <v>368</v>
      </c>
      <c r="B529" s="174">
        <v>9200000</v>
      </c>
      <c r="C529" s="174">
        <v>8990000</v>
      </c>
      <c r="D529" s="174">
        <v>8985185.1699999999</v>
      </c>
      <c r="E529" s="175">
        <v>99.95</v>
      </c>
    </row>
    <row r="530" spans="1:5" s="143" customFormat="1" x14ac:dyDescent="0.25">
      <c r="A530" s="94" t="s">
        <v>72</v>
      </c>
      <c r="B530" s="6">
        <v>8350000</v>
      </c>
      <c r="C530" s="6">
        <v>8130000</v>
      </c>
      <c r="D530" s="6">
        <v>8130000</v>
      </c>
      <c r="E530" s="7">
        <v>100</v>
      </c>
    </row>
    <row r="531" spans="1:5" s="98" customFormat="1" x14ac:dyDescent="0.25">
      <c r="A531" s="95" t="s">
        <v>77</v>
      </c>
      <c r="B531" s="65"/>
      <c r="C531" s="65"/>
      <c r="D531" s="12">
        <v>8130000</v>
      </c>
      <c r="E531" s="14"/>
    </row>
    <row r="532" spans="1:5" x14ac:dyDescent="0.25">
      <c r="A532" s="94" t="s">
        <v>105</v>
      </c>
      <c r="B532" s="6">
        <v>850000</v>
      </c>
      <c r="C532" s="6">
        <v>860000</v>
      </c>
      <c r="D532" s="6">
        <v>855185.17</v>
      </c>
      <c r="E532" s="7">
        <v>99.44</v>
      </c>
    </row>
    <row r="533" spans="1:5" x14ac:dyDescent="0.25">
      <c r="A533" s="95" t="s">
        <v>107</v>
      </c>
      <c r="B533" s="65"/>
      <c r="C533" s="65"/>
      <c r="D533" s="12">
        <v>855185.17</v>
      </c>
      <c r="E533" s="14"/>
    </row>
    <row r="534" spans="1:5" s="143" customFormat="1" x14ac:dyDescent="0.25">
      <c r="A534" s="173" t="s">
        <v>376</v>
      </c>
      <c r="B534" s="174">
        <v>16550000</v>
      </c>
      <c r="C534" s="174">
        <v>16550000</v>
      </c>
      <c r="D534" s="174">
        <v>17293539.120000001</v>
      </c>
      <c r="E534" s="175">
        <v>104.49</v>
      </c>
    </row>
    <row r="535" spans="1:5" x14ac:dyDescent="0.25">
      <c r="A535" s="94" t="s">
        <v>72</v>
      </c>
      <c r="B535" s="6">
        <v>16550000</v>
      </c>
      <c r="C535" s="6">
        <v>16550000</v>
      </c>
      <c r="D535" s="6">
        <v>17293539.120000001</v>
      </c>
      <c r="E535" s="7">
        <v>104.49</v>
      </c>
    </row>
    <row r="536" spans="1:5" x14ac:dyDescent="0.25">
      <c r="A536" s="95" t="s">
        <v>77</v>
      </c>
      <c r="B536" s="65"/>
      <c r="C536" s="65"/>
      <c r="D536" s="12">
        <v>17293539.120000001</v>
      </c>
      <c r="E536" s="14"/>
    </row>
    <row r="537" spans="1:5" s="143" customFormat="1" x14ac:dyDescent="0.25">
      <c r="A537" s="92" t="s">
        <v>292</v>
      </c>
      <c r="B537" s="6">
        <v>850000</v>
      </c>
      <c r="C537" s="6">
        <v>850000</v>
      </c>
      <c r="D537" s="6">
        <v>850000</v>
      </c>
      <c r="E537" s="7">
        <v>100</v>
      </c>
    </row>
    <row r="538" spans="1:5" s="97" customFormat="1" x14ac:dyDescent="0.25">
      <c r="A538" s="76" t="s">
        <v>293</v>
      </c>
      <c r="B538" s="93">
        <v>30000</v>
      </c>
      <c r="C538" s="93">
        <v>30000</v>
      </c>
      <c r="D538" s="93">
        <v>30000</v>
      </c>
      <c r="E538" s="133">
        <v>100</v>
      </c>
    </row>
    <row r="539" spans="1:5" s="143" customFormat="1" x14ac:dyDescent="0.25">
      <c r="A539" s="173" t="s">
        <v>368</v>
      </c>
      <c r="B539" s="174">
        <v>30000</v>
      </c>
      <c r="C539" s="174">
        <v>30000</v>
      </c>
      <c r="D539" s="174">
        <v>30000</v>
      </c>
      <c r="E539" s="175">
        <v>100</v>
      </c>
    </row>
    <row r="540" spans="1:5" x14ac:dyDescent="0.25">
      <c r="A540" s="94" t="s">
        <v>108</v>
      </c>
      <c r="B540" s="6">
        <v>30000</v>
      </c>
      <c r="C540" s="6">
        <v>30000</v>
      </c>
      <c r="D540" s="6">
        <v>30000</v>
      </c>
      <c r="E540" s="7">
        <v>100</v>
      </c>
    </row>
    <row r="541" spans="1:5" x14ac:dyDescent="0.25">
      <c r="A541" s="95" t="s">
        <v>109</v>
      </c>
      <c r="B541" s="65"/>
      <c r="C541" s="65"/>
      <c r="D541" s="12">
        <v>30000</v>
      </c>
      <c r="E541" s="14"/>
    </row>
    <row r="542" spans="1:5" s="98" customFormat="1" x14ac:dyDescent="0.25">
      <c r="A542" s="76" t="s">
        <v>294</v>
      </c>
      <c r="B542" s="93">
        <v>190000</v>
      </c>
      <c r="C542" s="93">
        <v>190000</v>
      </c>
      <c r="D542" s="93">
        <v>190000</v>
      </c>
      <c r="E542" s="133">
        <v>100</v>
      </c>
    </row>
    <row r="543" spans="1:5" s="143" customFormat="1" ht="13.5" customHeight="1" x14ac:dyDescent="0.25">
      <c r="A543" s="173" t="s">
        <v>368</v>
      </c>
      <c r="B543" s="174">
        <v>190000</v>
      </c>
      <c r="C543" s="174">
        <v>190000</v>
      </c>
      <c r="D543" s="174">
        <v>190000</v>
      </c>
      <c r="E543" s="175">
        <v>100</v>
      </c>
    </row>
    <row r="544" spans="1:5" s="143" customFormat="1" ht="13.5" customHeight="1" x14ac:dyDescent="0.25">
      <c r="A544" s="94" t="s">
        <v>108</v>
      </c>
      <c r="B544" s="6">
        <v>70000</v>
      </c>
      <c r="C544" s="6">
        <v>70000</v>
      </c>
      <c r="D544" s="6">
        <v>70000</v>
      </c>
      <c r="E544" s="7">
        <v>100</v>
      </c>
    </row>
    <row r="545" spans="1:5" s="97" customFormat="1" ht="13.5" customHeight="1" x14ac:dyDescent="0.25">
      <c r="A545" s="95" t="s">
        <v>109</v>
      </c>
      <c r="B545" s="65"/>
      <c r="C545" s="65"/>
      <c r="D545" s="12">
        <v>70000</v>
      </c>
      <c r="E545" s="14"/>
    </row>
    <row r="546" spans="1:5" s="97" customFormat="1" ht="13.5" customHeight="1" x14ac:dyDescent="0.25">
      <c r="A546" s="94" t="s">
        <v>117</v>
      </c>
      <c r="B546" s="6">
        <v>120000</v>
      </c>
      <c r="C546" s="6">
        <v>120000</v>
      </c>
      <c r="D546" s="6">
        <v>120000</v>
      </c>
      <c r="E546" s="7">
        <v>100</v>
      </c>
    </row>
    <row r="547" spans="1:5" s="97" customFormat="1" ht="13.5" customHeight="1" x14ac:dyDescent="0.25">
      <c r="A547" s="95" t="s">
        <v>118</v>
      </c>
      <c r="B547" s="65"/>
      <c r="C547" s="65"/>
      <c r="D547" s="12">
        <v>120000</v>
      </c>
      <c r="E547" s="14"/>
    </row>
    <row r="548" spans="1:5" s="97" customFormat="1" x14ac:dyDescent="0.25">
      <c r="A548" s="76" t="s">
        <v>295</v>
      </c>
      <c r="B548" s="93">
        <v>180000</v>
      </c>
      <c r="C548" s="93">
        <v>180000</v>
      </c>
      <c r="D548" s="93">
        <v>180000</v>
      </c>
      <c r="E548" s="133">
        <v>100</v>
      </c>
    </row>
    <row r="549" spans="1:5" s="143" customFormat="1" x14ac:dyDescent="0.25">
      <c r="A549" s="173" t="s">
        <v>368</v>
      </c>
      <c r="B549" s="174">
        <v>180000</v>
      </c>
      <c r="C549" s="174">
        <v>180000</v>
      </c>
      <c r="D549" s="174">
        <v>180000</v>
      </c>
      <c r="E549" s="175">
        <v>100</v>
      </c>
    </row>
    <row r="550" spans="1:5" s="97" customFormat="1" x14ac:dyDescent="0.25">
      <c r="A550" s="94" t="s">
        <v>108</v>
      </c>
      <c r="B550" s="6">
        <v>180000</v>
      </c>
      <c r="C550" s="6">
        <v>180000</v>
      </c>
      <c r="D550" s="6">
        <v>180000</v>
      </c>
      <c r="E550" s="7">
        <v>100</v>
      </c>
    </row>
    <row r="551" spans="1:5" s="143" customFormat="1" x14ac:dyDescent="0.25">
      <c r="A551" s="95" t="s">
        <v>109</v>
      </c>
      <c r="B551" s="65"/>
      <c r="C551" s="65"/>
      <c r="D551" s="12">
        <v>180000</v>
      </c>
      <c r="E551" s="14"/>
    </row>
    <row r="552" spans="1:5" s="120" customFormat="1" x14ac:dyDescent="0.25">
      <c r="A552" s="76" t="s">
        <v>296</v>
      </c>
      <c r="B552" s="93">
        <v>10000</v>
      </c>
      <c r="C552" s="93">
        <v>10000</v>
      </c>
      <c r="D552" s="93">
        <v>10000</v>
      </c>
      <c r="E552" s="133">
        <v>100</v>
      </c>
    </row>
    <row r="553" spans="1:5" s="143" customFormat="1" ht="14.25" customHeight="1" x14ac:dyDescent="0.25">
      <c r="A553" s="173" t="s">
        <v>368</v>
      </c>
      <c r="B553" s="174">
        <v>10000</v>
      </c>
      <c r="C553" s="174">
        <v>10000</v>
      </c>
      <c r="D553" s="174">
        <v>10000</v>
      </c>
      <c r="E553" s="175">
        <v>100</v>
      </c>
    </row>
    <row r="554" spans="1:5" s="98" customFormat="1" ht="14.25" customHeight="1" x14ac:dyDescent="0.25">
      <c r="A554" s="94" t="s">
        <v>108</v>
      </c>
      <c r="B554" s="6">
        <v>10000</v>
      </c>
      <c r="C554" s="6">
        <v>10000</v>
      </c>
      <c r="D554" s="6">
        <v>10000</v>
      </c>
      <c r="E554" s="7">
        <v>100</v>
      </c>
    </row>
    <row r="555" spans="1:5" ht="14.25" customHeight="1" x14ac:dyDescent="0.25">
      <c r="A555" s="95" t="s">
        <v>109</v>
      </c>
      <c r="B555" s="65"/>
      <c r="C555" s="65"/>
      <c r="D555" s="12">
        <v>10000</v>
      </c>
      <c r="E555" s="14"/>
    </row>
    <row r="556" spans="1:5" x14ac:dyDescent="0.25">
      <c r="A556" s="76" t="s">
        <v>297</v>
      </c>
      <c r="B556" s="93">
        <v>150000</v>
      </c>
      <c r="C556" s="93">
        <v>150000</v>
      </c>
      <c r="D556" s="93">
        <v>150000</v>
      </c>
      <c r="E556" s="133">
        <v>100</v>
      </c>
    </row>
    <row r="557" spans="1:5" s="143" customFormat="1" ht="13.5" customHeight="1" x14ac:dyDescent="0.25">
      <c r="A557" s="173" t="s">
        <v>368</v>
      </c>
      <c r="B557" s="174">
        <v>150000</v>
      </c>
      <c r="C557" s="174">
        <v>150000</v>
      </c>
      <c r="D557" s="174">
        <v>150000</v>
      </c>
      <c r="E557" s="175">
        <v>100</v>
      </c>
    </row>
    <row r="558" spans="1:5" ht="13.5" customHeight="1" x14ac:dyDescent="0.25">
      <c r="A558" s="94" t="s">
        <v>117</v>
      </c>
      <c r="B558" s="6">
        <v>150000</v>
      </c>
      <c r="C558" s="6">
        <v>150000</v>
      </c>
      <c r="D558" s="6">
        <v>150000</v>
      </c>
      <c r="E558" s="7">
        <v>100</v>
      </c>
    </row>
    <row r="559" spans="1:5" ht="13.5" customHeight="1" x14ac:dyDescent="0.25">
      <c r="A559" s="95" t="s">
        <v>118</v>
      </c>
      <c r="B559" s="65"/>
      <c r="C559" s="65"/>
      <c r="D559" s="12">
        <v>150000</v>
      </c>
      <c r="E559" s="14"/>
    </row>
    <row r="560" spans="1:5" x14ac:dyDescent="0.25">
      <c r="A560" s="76" t="s">
        <v>392</v>
      </c>
      <c r="B560" s="93">
        <v>190000</v>
      </c>
      <c r="C560" s="93">
        <v>190000</v>
      </c>
      <c r="D560" s="93">
        <v>190000</v>
      </c>
      <c r="E560" s="133">
        <v>100</v>
      </c>
    </row>
    <row r="561" spans="1:5" s="143" customFormat="1" x14ac:dyDescent="0.25">
      <c r="A561" s="173" t="s">
        <v>368</v>
      </c>
      <c r="B561" s="174">
        <v>190000</v>
      </c>
      <c r="C561" s="174">
        <v>190000</v>
      </c>
      <c r="D561" s="174">
        <v>190000</v>
      </c>
      <c r="E561" s="175">
        <v>100</v>
      </c>
    </row>
    <row r="562" spans="1:5" x14ac:dyDescent="0.25">
      <c r="A562" s="94" t="s">
        <v>108</v>
      </c>
      <c r="B562" s="6">
        <v>190000</v>
      </c>
      <c r="C562" s="6">
        <v>190000</v>
      </c>
      <c r="D562" s="6">
        <v>190000</v>
      </c>
      <c r="E562" s="7">
        <v>100</v>
      </c>
    </row>
    <row r="563" spans="1:5" x14ac:dyDescent="0.25">
      <c r="A563" s="95" t="s">
        <v>109</v>
      </c>
      <c r="B563" s="65"/>
      <c r="C563" s="65"/>
      <c r="D563" s="12">
        <v>190000</v>
      </c>
      <c r="E563" s="14"/>
    </row>
    <row r="564" spans="1:5" s="97" customFormat="1" x14ac:dyDescent="0.25">
      <c r="A564" s="76" t="s">
        <v>393</v>
      </c>
      <c r="B564" s="93">
        <v>100000</v>
      </c>
      <c r="C564" s="93">
        <v>100000</v>
      </c>
      <c r="D564" s="93">
        <v>100000</v>
      </c>
      <c r="E564" s="133">
        <v>100</v>
      </c>
    </row>
    <row r="565" spans="1:5" s="143" customFormat="1" ht="13.5" customHeight="1" x14ac:dyDescent="0.25">
      <c r="A565" s="173" t="s">
        <v>368</v>
      </c>
      <c r="B565" s="174">
        <v>100000</v>
      </c>
      <c r="C565" s="174">
        <v>100000</v>
      </c>
      <c r="D565" s="174">
        <v>100000</v>
      </c>
      <c r="E565" s="175">
        <v>100</v>
      </c>
    </row>
    <row r="566" spans="1:5" s="97" customFormat="1" ht="13.5" customHeight="1" x14ac:dyDescent="0.25">
      <c r="A566" s="94" t="s">
        <v>117</v>
      </c>
      <c r="B566" s="6">
        <v>100000</v>
      </c>
      <c r="C566" s="6">
        <v>100000</v>
      </c>
      <c r="D566" s="6">
        <v>100000</v>
      </c>
      <c r="E566" s="7">
        <v>100</v>
      </c>
    </row>
    <row r="567" spans="1:5" ht="13.5" customHeight="1" x14ac:dyDescent="0.25">
      <c r="A567" s="95" t="s">
        <v>118</v>
      </c>
      <c r="B567" s="65"/>
      <c r="C567" s="65"/>
      <c r="D567" s="12">
        <v>100000</v>
      </c>
      <c r="E567" s="14"/>
    </row>
    <row r="568" spans="1:5" x14ac:dyDescent="0.25">
      <c r="A568" s="92" t="s">
        <v>298</v>
      </c>
      <c r="B568" s="6">
        <v>1350000</v>
      </c>
      <c r="C568" s="6">
        <v>1350000</v>
      </c>
      <c r="D568" s="6">
        <v>1348000</v>
      </c>
      <c r="E568" s="7">
        <v>99.85</v>
      </c>
    </row>
    <row r="569" spans="1:5" s="143" customFormat="1" x14ac:dyDescent="0.25">
      <c r="A569" s="76" t="s">
        <v>299</v>
      </c>
      <c r="B569" s="93">
        <v>250000</v>
      </c>
      <c r="C569" s="93">
        <v>250000</v>
      </c>
      <c r="D569" s="93">
        <v>250000</v>
      </c>
      <c r="E569" s="133">
        <v>100</v>
      </c>
    </row>
    <row r="570" spans="1:5" s="143" customFormat="1" x14ac:dyDescent="0.25">
      <c r="A570" s="173" t="s">
        <v>368</v>
      </c>
      <c r="B570" s="174">
        <v>250000</v>
      </c>
      <c r="C570" s="174">
        <v>250000</v>
      </c>
      <c r="D570" s="174">
        <v>250000</v>
      </c>
      <c r="E570" s="175">
        <v>100</v>
      </c>
    </row>
    <row r="571" spans="1:5" x14ac:dyDescent="0.25">
      <c r="A571" s="94" t="s">
        <v>117</v>
      </c>
      <c r="B571" s="6">
        <v>250000</v>
      </c>
      <c r="C571" s="6">
        <v>250000</v>
      </c>
      <c r="D571" s="6">
        <v>250000</v>
      </c>
      <c r="E571" s="7">
        <v>100</v>
      </c>
    </row>
    <row r="572" spans="1:5" x14ac:dyDescent="0.25">
      <c r="A572" s="95" t="s">
        <v>118</v>
      </c>
      <c r="B572" s="65"/>
      <c r="C572" s="65"/>
      <c r="D572" s="12">
        <v>250000</v>
      </c>
      <c r="E572" s="14"/>
    </row>
    <row r="573" spans="1:5" s="143" customFormat="1" x14ac:dyDescent="0.25">
      <c r="A573" s="76" t="s">
        <v>300</v>
      </c>
      <c r="B573" s="93">
        <v>300000</v>
      </c>
      <c r="C573" s="93">
        <v>300000</v>
      </c>
      <c r="D573" s="93">
        <v>300000</v>
      </c>
      <c r="E573" s="133">
        <v>100</v>
      </c>
    </row>
    <row r="574" spans="1:5" s="143" customFormat="1" x14ac:dyDescent="0.25">
      <c r="A574" s="173" t="s">
        <v>368</v>
      </c>
      <c r="B574" s="174">
        <v>300000</v>
      </c>
      <c r="C574" s="174">
        <v>300000</v>
      </c>
      <c r="D574" s="174">
        <v>300000</v>
      </c>
      <c r="E574" s="175">
        <v>100</v>
      </c>
    </row>
    <row r="575" spans="1:5" s="98" customFormat="1" x14ac:dyDescent="0.25">
      <c r="A575" s="94" t="s">
        <v>117</v>
      </c>
      <c r="B575" s="6">
        <v>300000</v>
      </c>
      <c r="C575" s="6">
        <v>300000</v>
      </c>
      <c r="D575" s="6">
        <v>300000</v>
      </c>
      <c r="E575" s="7">
        <v>100</v>
      </c>
    </row>
    <row r="576" spans="1:5" s="98" customFormat="1" x14ac:dyDescent="0.25">
      <c r="A576" s="95" t="s">
        <v>118</v>
      </c>
      <c r="B576" s="65"/>
      <c r="C576" s="65"/>
      <c r="D576" s="12">
        <v>300000</v>
      </c>
      <c r="E576" s="14"/>
    </row>
    <row r="577" spans="1:5" s="120" customFormat="1" x14ac:dyDescent="0.25">
      <c r="A577" s="76" t="s">
        <v>394</v>
      </c>
      <c r="B577" s="93">
        <v>800000</v>
      </c>
      <c r="C577" s="93">
        <v>800000</v>
      </c>
      <c r="D577" s="93">
        <v>798000</v>
      </c>
      <c r="E577" s="133">
        <v>99.75</v>
      </c>
    </row>
    <row r="578" spans="1:5" s="143" customFormat="1" x14ac:dyDescent="0.25">
      <c r="A578" s="173" t="s">
        <v>368</v>
      </c>
      <c r="B578" s="174">
        <v>800000</v>
      </c>
      <c r="C578" s="174">
        <v>800000</v>
      </c>
      <c r="D578" s="174">
        <v>798000</v>
      </c>
      <c r="E578" s="175">
        <v>99.75</v>
      </c>
    </row>
    <row r="579" spans="1:5" s="143" customFormat="1" x14ac:dyDescent="0.25">
      <c r="A579" s="94" t="s">
        <v>117</v>
      </c>
      <c r="B579" s="6">
        <v>800000</v>
      </c>
      <c r="C579" s="6">
        <v>800000</v>
      </c>
      <c r="D579" s="6">
        <v>798000</v>
      </c>
      <c r="E579" s="7">
        <v>99.75</v>
      </c>
    </row>
    <row r="580" spans="1:5" x14ac:dyDescent="0.25">
      <c r="A580" s="95" t="s">
        <v>118</v>
      </c>
      <c r="B580" s="65"/>
      <c r="C580" s="65"/>
      <c r="D580" s="12">
        <v>798000</v>
      </c>
      <c r="E580" s="14"/>
    </row>
    <row r="581" spans="1:5" x14ac:dyDescent="0.25">
      <c r="A581" s="95"/>
      <c r="B581" s="65"/>
      <c r="C581" s="65"/>
      <c r="D581" s="12"/>
      <c r="E581" s="14"/>
    </row>
    <row r="582" spans="1:5" x14ac:dyDescent="0.25">
      <c r="A582" s="92" t="s">
        <v>361</v>
      </c>
      <c r="B582" s="6">
        <v>54567541</v>
      </c>
      <c r="C582" s="6">
        <v>54492541</v>
      </c>
      <c r="D582" s="6">
        <v>53114548.460000001</v>
      </c>
      <c r="E582" s="7">
        <v>97.47</v>
      </c>
    </row>
    <row r="583" spans="1:5" s="143" customFormat="1" x14ac:dyDescent="0.25">
      <c r="A583" s="173" t="s">
        <v>368</v>
      </c>
      <c r="B583" s="174">
        <v>5520365</v>
      </c>
      <c r="C583" s="174">
        <v>5445365</v>
      </c>
      <c r="D583" s="174">
        <v>4991151.2</v>
      </c>
      <c r="E583" s="175">
        <v>91.66</v>
      </c>
    </row>
    <row r="584" spans="1:5" s="143" customFormat="1" x14ac:dyDescent="0.25">
      <c r="A584" s="173" t="s">
        <v>395</v>
      </c>
      <c r="B584" s="174">
        <v>38807681</v>
      </c>
      <c r="C584" s="174">
        <v>38807681</v>
      </c>
      <c r="D584" s="174">
        <v>38114468.25</v>
      </c>
      <c r="E584" s="175">
        <v>98.21</v>
      </c>
    </row>
    <row r="585" spans="1:5" s="143" customFormat="1" x14ac:dyDescent="0.25">
      <c r="A585" s="173" t="s">
        <v>375</v>
      </c>
      <c r="B585" s="174">
        <v>3641995</v>
      </c>
      <c r="C585" s="174">
        <v>3641995</v>
      </c>
      <c r="D585" s="174">
        <v>3247596.79</v>
      </c>
      <c r="E585" s="175">
        <v>89.17</v>
      </c>
    </row>
    <row r="586" spans="1:5" s="144" customFormat="1" x14ac:dyDescent="0.25">
      <c r="A586" s="173" t="s">
        <v>376</v>
      </c>
      <c r="B586" s="176"/>
      <c r="C586" s="176"/>
      <c r="D586" s="174">
        <v>31873.5</v>
      </c>
      <c r="E586" s="177"/>
    </row>
    <row r="587" spans="1:5" s="143" customFormat="1" x14ac:dyDescent="0.25">
      <c r="A587" s="173" t="s">
        <v>373</v>
      </c>
      <c r="B587" s="174">
        <v>6597500</v>
      </c>
      <c r="C587" s="174">
        <v>6597500</v>
      </c>
      <c r="D587" s="174">
        <v>6729458.7199999997</v>
      </c>
      <c r="E587" s="175">
        <v>102</v>
      </c>
    </row>
    <row r="588" spans="1:5" s="143" customFormat="1" x14ac:dyDescent="0.25">
      <c r="A588" s="92" t="s">
        <v>241</v>
      </c>
      <c r="B588" s="6">
        <v>4213535</v>
      </c>
      <c r="C588" s="6">
        <v>4213535</v>
      </c>
      <c r="D588" s="6">
        <v>3788913.44</v>
      </c>
      <c r="E588" s="7">
        <v>89.92</v>
      </c>
    </row>
    <row r="589" spans="1:5" x14ac:dyDescent="0.25">
      <c r="A589" s="76" t="s">
        <v>272</v>
      </c>
      <c r="B589" s="93">
        <v>3202540</v>
      </c>
      <c r="C589" s="93">
        <v>3202540</v>
      </c>
      <c r="D589" s="93">
        <v>2752559.98</v>
      </c>
      <c r="E589" s="133">
        <v>85.95</v>
      </c>
    </row>
    <row r="590" spans="1:5" s="143" customFormat="1" ht="13.5" customHeight="1" x14ac:dyDescent="0.25">
      <c r="A590" s="173" t="s">
        <v>368</v>
      </c>
      <c r="B590" s="174">
        <v>571540</v>
      </c>
      <c r="C590" s="174">
        <v>571540</v>
      </c>
      <c r="D590" s="174">
        <v>541316.65</v>
      </c>
      <c r="E590" s="175">
        <v>94.71</v>
      </c>
    </row>
    <row r="591" spans="1:5" ht="13.5" customHeight="1" x14ac:dyDescent="0.25">
      <c r="A591" s="94" t="s">
        <v>53</v>
      </c>
      <c r="B591" s="6">
        <v>407100</v>
      </c>
      <c r="C591" s="6">
        <v>407100</v>
      </c>
      <c r="D591" s="6">
        <v>397346.07</v>
      </c>
      <c r="E591" s="7">
        <v>97.6</v>
      </c>
    </row>
    <row r="592" spans="1:5" ht="13.5" customHeight="1" x14ac:dyDescent="0.25">
      <c r="A592" s="95" t="s">
        <v>54</v>
      </c>
      <c r="B592" s="65"/>
      <c r="C592" s="65"/>
      <c r="D592" s="12">
        <v>397346.07</v>
      </c>
      <c r="E592" s="14"/>
    </row>
    <row r="593" spans="1:5" ht="13.5" customHeight="1" x14ac:dyDescent="0.25">
      <c r="A593" s="94" t="s">
        <v>55</v>
      </c>
      <c r="B593" s="6">
        <v>48100</v>
      </c>
      <c r="C593" s="6">
        <v>48100</v>
      </c>
      <c r="D593" s="6">
        <v>46060</v>
      </c>
      <c r="E593" s="7">
        <v>95.76</v>
      </c>
    </row>
    <row r="594" spans="1:5" s="143" customFormat="1" ht="13.5" customHeight="1" x14ac:dyDescent="0.25">
      <c r="A594" s="95" t="s">
        <v>56</v>
      </c>
      <c r="B594" s="65"/>
      <c r="C594" s="65"/>
      <c r="D594" s="12">
        <v>46060</v>
      </c>
      <c r="E594" s="14"/>
    </row>
    <row r="595" spans="1:5" s="143" customFormat="1" ht="13.5" customHeight="1" x14ac:dyDescent="0.25">
      <c r="A595" s="94" t="s">
        <v>57</v>
      </c>
      <c r="B595" s="6">
        <v>61440</v>
      </c>
      <c r="C595" s="6">
        <v>61440</v>
      </c>
      <c r="D595" s="6">
        <v>58884.18</v>
      </c>
      <c r="E595" s="7">
        <v>95.84</v>
      </c>
    </row>
    <row r="596" spans="1:5" s="143" customFormat="1" ht="13.5" customHeight="1" x14ac:dyDescent="0.25">
      <c r="A596" s="95" t="s">
        <v>58</v>
      </c>
      <c r="B596" s="65"/>
      <c r="C596" s="65"/>
      <c r="D596" s="12">
        <v>58884.18</v>
      </c>
      <c r="E596" s="14"/>
    </row>
    <row r="597" spans="1:5" s="143" customFormat="1" ht="13.5" customHeight="1" x14ac:dyDescent="0.25">
      <c r="A597" s="94" t="s">
        <v>60</v>
      </c>
      <c r="B597" s="6">
        <v>54900</v>
      </c>
      <c r="C597" s="6">
        <v>54900</v>
      </c>
      <c r="D597" s="6">
        <v>39026.400000000001</v>
      </c>
      <c r="E597" s="7">
        <v>71.09</v>
      </c>
    </row>
    <row r="598" spans="1:5" s="143" customFormat="1" ht="13.5" customHeight="1" x14ac:dyDescent="0.25">
      <c r="A598" s="95" t="s">
        <v>62</v>
      </c>
      <c r="B598" s="65"/>
      <c r="C598" s="65"/>
      <c r="D598" s="12">
        <v>39026.400000000001</v>
      </c>
      <c r="E598" s="14"/>
    </row>
    <row r="599" spans="1:5" s="143" customFormat="1" ht="13.5" customHeight="1" x14ac:dyDescent="0.25">
      <c r="A599" s="173" t="s">
        <v>375</v>
      </c>
      <c r="B599" s="174">
        <v>2631000</v>
      </c>
      <c r="C599" s="174">
        <v>2631000</v>
      </c>
      <c r="D599" s="174">
        <v>2211243.33</v>
      </c>
      <c r="E599" s="175">
        <v>84.05</v>
      </c>
    </row>
    <row r="600" spans="1:5" s="98" customFormat="1" ht="13.5" customHeight="1" x14ac:dyDescent="0.25">
      <c r="A600" s="94" t="s">
        <v>53</v>
      </c>
      <c r="B600" s="6">
        <v>1771000</v>
      </c>
      <c r="C600" s="6">
        <v>1771000</v>
      </c>
      <c r="D600" s="6">
        <v>1561176</v>
      </c>
      <c r="E600" s="7">
        <v>88.15</v>
      </c>
    </row>
    <row r="601" spans="1:5" ht="13.5" customHeight="1" x14ac:dyDescent="0.25">
      <c r="A601" s="95" t="s">
        <v>54</v>
      </c>
      <c r="B601" s="65"/>
      <c r="C601" s="65"/>
      <c r="D601" s="12">
        <v>1561176</v>
      </c>
      <c r="E601" s="14"/>
    </row>
    <row r="602" spans="1:5" s="143" customFormat="1" ht="13.5" customHeight="1" x14ac:dyDescent="0.25">
      <c r="A602" s="94" t="s">
        <v>55</v>
      </c>
      <c r="B602" s="6">
        <v>252500</v>
      </c>
      <c r="C602" s="6">
        <v>252500</v>
      </c>
      <c r="D602" s="6">
        <v>220014.75</v>
      </c>
      <c r="E602" s="7">
        <v>87.13</v>
      </c>
    </row>
    <row r="603" spans="1:5" ht="13.5" customHeight="1" x14ac:dyDescent="0.25">
      <c r="A603" s="95" t="s">
        <v>56</v>
      </c>
      <c r="B603" s="65"/>
      <c r="C603" s="65"/>
      <c r="D603" s="12">
        <v>220014.75</v>
      </c>
      <c r="E603" s="14"/>
    </row>
    <row r="604" spans="1:5" ht="13.5" customHeight="1" x14ac:dyDescent="0.25">
      <c r="A604" s="94" t="s">
        <v>57</v>
      </c>
      <c r="B604" s="6">
        <v>287300</v>
      </c>
      <c r="C604" s="6">
        <v>287300</v>
      </c>
      <c r="D604" s="6">
        <v>247869.08</v>
      </c>
      <c r="E604" s="7">
        <v>86.28</v>
      </c>
    </row>
    <row r="605" spans="1:5" ht="13.5" customHeight="1" x14ac:dyDescent="0.25">
      <c r="A605" s="95" t="s">
        <v>58</v>
      </c>
      <c r="B605" s="65"/>
      <c r="C605" s="65"/>
      <c r="D605" s="12">
        <v>247869.08</v>
      </c>
      <c r="E605" s="14"/>
    </row>
    <row r="606" spans="1:5" ht="13.5" customHeight="1" x14ac:dyDescent="0.25">
      <c r="A606" s="94" t="s">
        <v>60</v>
      </c>
      <c r="B606" s="6">
        <v>320200</v>
      </c>
      <c r="C606" s="6">
        <v>320200</v>
      </c>
      <c r="D606" s="6">
        <v>182183.5</v>
      </c>
      <c r="E606" s="7">
        <v>56.9</v>
      </c>
    </row>
    <row r="607" spans="1:5" ht="13.5" customHeight="1" x14ac:dyDescent="0.25">
      <c r="A607" s="95" t="s">
        <v>61</v>
      </c>
      <c r="B607" s="65"/>
      <c r="C607" s="65"/>
      <c r="D607" s="12">
        <v>2800</v>
      </c>
      <c r="E607" s="14"/>
    </row>
    <row r="608" spans="1:5" ht="13.5" customHeight="1" x14ac:dyDescent="0.25">
      <c r="A608" s="95" t="s">
        <v>62</v>
      </c>
      <c r="B608" s="65"/>
      <c r="C608" s="65"/>
      <c r="D608" s="12">
        <v>179383.5</v>
      </c>
      <c r="E608" s="14"/>
    </row>
    <row r="609" spans="1:5" s="143" customFormat="1" x14ac:dyDescent="0.25">
      <c r="A609" s="76" t="s">
        <v>389</v>
      </c>
      <c r="B609" s="93">
        <v>1010995</v>
      </c>
      <c r="C609" s="93">
        <v>1010995</v>
      </c>
      <c r="D609" s="93">
        <v>1036353.46</v>
      </c>
      <c r="E609" s="133">
        <v>102.51</v>
      </c>
    </row>
    <row r="610" spans="1:5" s="143" customFormat="1" x14ac:dyDescent="0.25">
      <c r="A610" s="173" t="s">
        <v>375</v>
      </c>
      <c r="B610" s="174">
        <v>1010995</v>
      </c>
      <c r="C610" s="174">
        <v>1010995</v>
      </c>
      <c r="D610" s="174">
        <v>1036353.46</v>
      </c>
      <c r="E610" s="175">
        <v>102.51</v>
      </c>
    </row>
    <row r="611" spans="1:5" x14ac:dyDescent="0.25">
      <c r="A611" s="94" t="s">
        <v>65</v>
      </c>
      <c r="B611" s="6">
        <v>1010995</v>
      </c>
      <c r="C611" s="6">
        <v>1010995</v>
      </c>
      <c r="D611" s="6">
        <v>1036353.46</v>
      </c>
      <c r="E611" s="7">
        <v>102.51</v>
      </c>
    </row>
    <row r="612" spans="1:5" s="97" customFormat="1" x14ac:dyDescent="0.25">
      <c r="A612" s="95" t="s">
        <v>67</v>
      </c>
      <c r="B612" s="65"/>
      <c r="C612" s="65"/>
      <c r="D612" s="12">
        <v>1036353.46</v>
      </c>
      <c r="E612" s="14"/>
    </row>
    <row r="613" spans="1:5" s="97" customFormat="1" x14ac:dyDescent="0.25">
      <c r="A613" s="92" t="s">
        <v>276</v>
      </c>
      <c r="B613" s="6">
        <v>4179855</v>
      </c>
      <c r="C613" s="6">
        <v>4136855</v>
      </c>
      <c r="D613" s="6">
        <v>3751238.05</v>
      </c>
      <c r="E613" s="7">
        <v>90.68</v>
      </c>
    </row>
    <row r="614" spans="1:5" s="97" customFormat="1" x14ac:dyDescent="0.25">
      <c r="A614" s="76" t="s">
        <v>471</v>
      </c>
      <c r="B614" s="93">
        <v>614000</v>
      </c>
      <c r="C614" s="93">
        <v>614000</v>
      </c>
      <c r="D614" s="93">
        <v>564000</v>
      </c>
      <c r="E614" s="133">
        <v>91.86</v>
      </c>
    </row>
    <row r="615" spans="1:5" s="143" customFormat="1" x14ac:dyDescent="0.25">
      <c r="A615" s="173" t="s">
        <v>368</v>
      </c>
      <c r="B615" s="174">
        <v>614000</v>
      </c>
      <c r="C615" s="174">
        <v>614000</v>
      </c>
      <c r="D615" s="174">
        <v>564000</v>
      </c>
      <c r="E615" s="175">
        <v>91.86</v>
      </c>
    </row>
    <row r="616" spans="1:5" s="97" customFormat="1" x14ac:dyDescent="0.25">
      <c r="A616" s="94" t="s">
        <v>53</v>
      </c>
      <c r="B616" s="6">
        <v>289000</v>
      </c>
      <c r="C616" s="6">
        <v>289000</v>
      </c>
      <c r="D616" s="6">
        <v>269000</v>
      </c>
      <c r="E616" s="7">
        <v>93.08</v>
      </c>
    </row>
    <row r="617" spans="1:5" s="120" customFormat="1" x14ac:dyDescent="0.25">
      <c r="A617" s="95" t="s">
        <v>54</v>
      </c>
      <c r="B617" s="65"/>
      <c r="C617" s="65"/>
      <c r="D617" s="12">
        <v>269000</v>
      </c>
      <c r="E617" s="14"/>
    </row>
    <row r="618" spans="1:5" x14ac:dyDescent="0.25">
      <c r="A618" s="94" t="s">
        <v>55</v>
      </c>
      <c r="B618" s="6">
        <v>47500</v>
      </c>
      <c r="C618" s="6">
        <v>47500</v>
      </c>
      <c r="D618" s="6">
        <v>47500</v>
      </c>
      <c r="E618" s="7">
        <v>100</v>
      </c>
    </row>
    <row r="619" spans="1:5" s="143" customFormat="1" x14ac:dyDescent="0.25">
      <c r="A619" s="95" t="s">
        <v>56</v>
      </c>
      <c r="B619" s="65"/>
      <c r="C619" s="65"/>
      <c r="D619" s="12">
        <v>47500</v>
      </c>
      <c r="E619" s="14"/>
    </row>
    <row r="620" spans="1:5" x14ac:dyDescent="0.25">
      <c r="A620" s="94" t="s">
        <v>57</v>
      </c>
      <c r="B620" s="6">
        <v>55200</v>
      </c>
      <c r="C620" s="6">
        <v>55200</v>
      </c>
      <c r="D620" s="6">
        <v>52200</v>
      </c>
      <c r="E620" s="7">
        <v>94.57</v>
      </c>
    </row>
    <row r="621" spans="1:5" x14ac:dyDescent="0.25">
      <c r="A621" s="95" t="s">
        <v>347</v>
      </c>
      <c r="B621" s="65"/>
      <c r="C621" s="65"/>
      <c r="D621" s="12">
        <v>21287.83</v>
      </c>
      <c r="E621" s="14"/>
    </row>
    <row r="622" spans="1:5" x14ac:dyDescent="0.25">
      <c r="A622" s="95" t="s">
        <v>58</v>
      </c>
      <c r="B622" s="65"/>
      <c r="C622" s="65"/>
      <c r="D622" s="12">
        <v>30912.17</v>
      </c>
      <c r="E622" s="14"/>
    </row>
    <row r="623" spans="1:5" x14ac:dyDescent="0.25">
      <c r="A623" s="94" t="s">
        <v>60</v>
      </c>
      <c r="B623" s="6">
        <v>18000</v>
      </c>
      <c r="C623" s="6">
        <v>18000</v>
      </c>
      <c r="D623" s="6">
        <v>15000</v>
      </c>
      <c r="E623" s="7">
        <v>83.33</v>
      </c>
    </row>
    <row r="624" spans="1:5" s="97" customFormat="1" x14ac:dyDescent="0.25">
      <c r="A624" s="95" t="s">
        <v>62</v>
      </c>
      <c r="B624" s="65"/>
      <c r="C624" s="65"/>
      <c r="D624" s="12">
        <v>11600</v>
      </c>
      <c r="E624" s="14"/>
    </row>
    <row r="625" spans="1:5" s="98" customFormat="1" x14ac:dyDescent="0.25">
      <c r="A625" s="95" t="s">
        <v>64</v>
      </c>
      <c r="B625" s="65"/>
      <c r="C625" s="65"/>
      <c r="D625" s="12">
        <v>3400</v>
      </c>
      <c r="E625" s="14"/>
    </row>
    <row r="626" spans="1:5" x14ac:dyDescent="0.25">
      <c r="A626" s="94" t="s">
        <v>65</v>
      </c>
      <c r="B626" s="6">
        <v>204300</v>
      </c>
      <c r="C626" s="6">
        <v>204300</v>
      </c>
      <c r="D626" s="6">
        <v>180300</v>
      </c>
      <c r="E626" s="7">
        <v>88.25</v>
      </c>
    </row>
    <row r="627" spans="1:5" x14ac:dyDescent="0.25">
      <c r="A627" s="95" t="s">
        <v>66</v>
      </c>
      <c r="B627" s="65"/>
      <c r="C627" s="65"/>
      <c r="D627" s="12">
        <v>20876</v>
      </c>
      <c r="E627" s="14"/>
    </row>
    <row r="628" spans="1:5" x14ac:dyDescent="0.25">
      <c r="A628" s="95" t="s">
        <v>67</v>
      </c>
      <c r="B628" s="65"/>
      <c r="C628" s="65"/>
      <c r="D628" s="12">
        <v>159424</v>
      </c>
      <c r="E628" s="14"/>
    </row>
    <row r="629" spans="1:5" x14ac:dyDescent="0.25">
      <c r="A629" s="76" t="s">
        <v>280</v>
      </c>
      <c r="B629" s="93">
        <v>186000</v>
      </c>
      <c r="C629" s="93">
        <v>186000</v>
      </c>
      <c r="D629" s="93">
        <v>135508.5</v>
      </c>
      <c r="E629" s="133">
        <v>72.849999999999994</v>
      </c>
    </row>
    <row r="630" spans="1:5" s="143" customFormat="1" ht="13.5" customHeight="1" x14ac:dyDescent="0.25">
      <c r="A630" s="173" t="s">
        <v>368</v>
      </c>
      <c r="B630" s="174">
        <v>186000</v>
      </c>
      <c r="C630" s="174">
        <v>186000</v>
      </c>
      <c r="D630" s="174">
        <v>135508.5</v>
      </c>
      <c r="E630" s="175">
        <v>72.849999999999994</v>
      </c>
    </row>
    <row r="631" spans="1:5" ht="13.5" customHeight="1" x14ac:dyDescent="0.25">
      <c r="A631" s="94" t="s">
        <v>55</v>
      </c>
      <c r="B631" s="6">
        <v>65000</v>
      </c>
      <c r="C631" s="6">
        <v>65000</v>
      </c>
      <c r="D631" s="6">
        <v>48000</v>
      </c>
      <c r="E631" s="7">
        <v>73.849999999999994</v>
      </c>
    </row>
    <row r="632" spans="1:5" s="97" customFormat="1" ht="13.5" customHeight="1" x14ac:dyDescent="0.25">
      <c r="A632" s="95" t="s">
        <v>56</v>
      </c>
      <c r="B632" s="65"/>
      <c r="C632" s="65"/>
      <c r="D632" s="12">
        <v>48000</v>
      </c>
      <c r="E632" s="14"/>
    </row>
    <row r="633" spans="1:5" s="97" customFormat="1" ht="13.5" customHeight="1" x14ac:dyDescent="0.25">
      <c r="A633" s="94" t="s">
        <v>65</v>
      </c>
      <c r="B633" s="6">
        <v>20420</v>
      </c>
      <c r="C633" s="6">
        <v>20420</v>
      </c>
      <c r="D633" s="6">
        <v>6620</v>
      </c>
      <c r="E633" s="7">
        <v>32.42</v>
      </c>
    </row>
    <row r="634" spans="1:5" s="97" customFormat="1" ht="13.5" customHeight="1" x14ac:dyDescent="0.25">
      <c r="A634" s="95" t="s">
        <v>66</v>
      </c>
      <c r="B634" s="65"/>
      <c r="C634" s="65"/>
      <c r="D634" s="12">
        <v>2180</v>
      </c>
      <c r="E634" s="14"/>
    </row>
    <row r="635" spans="1:5" s="120" customFormat="1" ht="13.5" customHeight="1" x14ac:dyDescent="0.25">
      <c r="A635" s="95" t="s">
        <v>67</v>
      </c>
      <c r="B635" s="65"/>
      <c r="C635" s="65"/>
      <c r="D635" s="12">
        <v>4440</v>
      </c>
      <c r="E635" s="14"/>
    </row>
    <row r="636" spans="1:5" ht="13.5" customHeight="1" x14ac:dyDescent="0.25">
      <c r="A636" s="94" t="s">
        <v>72</v>
      </c>
      <c r="B636" s="6">
        <v>40000</v>
      </c>
      <c r="C636" s="6">
        <v>40000</v>
      </c>
      <c r="D636" s="6">
        <v>23760</v>
      </c>
      <c r="E636" s="7">
        <v>59.4</v>
      </c>
    </row>
    <row r="637" spans="1:5" s="144" customFormat="1" ht="13.5" customHeight="1" x14ac:dyDescent="0.25">
      <c r="A637" s="95" t="s">
        <v>79</v>
      </c>
      <c r="B637" s="65"/>
      <c r="C637" s="65"/>
      <c r="D637" s="12">
        <v>23760</v>
      </c>
      <c r="E637" s="14"/>
    </row>
    <row r="638" spans="1:5" ht="13.5" customHeight="1" x14ac:dyDescent="0.25">
      <c r="A638" s="94" t="s">
        <v>84</v>
      </c>
      <c r="B638" s="6">
        <v>3000</v>
      </c>
      <c r="C638" s="6">
        <v>3000</v>
      </c>
      <c r="D638" s="6">
        <v>0</v>
      </c>
      <c r="E638" s="7">
        <v>0</v>
      </c>
    </row>
    <row r="639" spans="1:5" ht="13.5" customHeight="1" x14ac:dyDescent="0.25">
      <c r="A639" s="94" t="s">
        <v>139</v>
      </c>
      <c r="B639" s="6">
        <v>57580</v>
      </c>
      <c r="C639" s="6">
        <v>57580</v>
      </c>
      <c r="D639" s="6">
        <v>57128.5</v>
      </c>
      <c r="E639" s="7">
        <v>99.22</v>
      </c>
    </row>
    <row r="640" spans="1:5" s="97" customFormat="1" ht="13.5" customHeight="1" x14ac:dyDescent="0.25">
      <c r="A640" s="95" t="s">
        <v>140</v>
      </c>
      <c r="B640" s="65"/>
      <c r="C640" s="65"/>
      <c r="D640" s="12">
        <v>57128.5</v>
      </c>
      <c r="E640" s="14"/>
    </row>
    <row r="641" spans="1:5" x14ac:dyDescent="0.25">
      <c r="A641" s="76" t="s">
        <v>397</v>
      </c>
      <c r="B641" s="93">
        <v>2049855</v>
      </c>
      <c r="C641" s="93">
        <v>1948855</v>
      </c>
      <c r="D641" s="93">
        <v>1651401.25</v>
      </c>
      <c r="E641" s="133">
        <v>84.74</v>
      </c>
    </row>
    <row r="642" spans="1:5" s="143" customFormat="1" x14ac:dyDescent="0.25">
      <c r="A642" s="173" t="s">
        <v>368</v>
      </c>
      <c r="B642" s="174">
        <v>2049855</v>
      </c>
      <c r="C642" s="174">
        <v>1948855</v>
      </c>
      <c r="D642" s="174">
        <v>1651401.25</v>
      </c>
      <c r="E642" s="175">
        <v>84.74</v>
      </c>
    </row>
    <row r="643" spans="1:5" x14ac:dyDescent="0.25">
      <c r="A643" s="94" t="s">
        <v>65</v>
      </c>
      <c r="B643" s="6">
        <v>2049855</v>
      </c>
      <c r="C643" s="6">
        <v>1948855</v>
      </c>
      <c r="D643" s="6">
        <v>1651401.25</v>
      </c>
      <c r="E643" s="7">
        <v>84.74</v>
      </c>
    </row>
    <row r="644" spans="1:5" s="97" customFormat="1" x14ac:dyDescent="0.25">
      <c r="A644" s="95" t="s">
        <v>67</v>
      </c>
      <c r="B644" s="65"/>
      <c r="C644" s="65"/>
      <c r="D644" s="12">
        <v>1651401.25</v>
      </c>
      <c r="E644" s="14"/>
    </row>
    <row r="645" spans="1:5" s="97" customFormat="1" x14ac:dyDescent="0.25">
      <c r="A645" s="76" t="s">
        <v>398</v>
      </c>
      <c r="B645" s="93">
        <v>1000000</v>
      </c>
      <c r="C645" s="93">
        <v>1058000</v>
      </c>
      <c r="D645" s="93">
        <v>1038454.8</v>
      </c>
      <c r="E645" s="133">
        <v>98.15</v>
      </c>
    </row>
    <row r="646" spans="1:5" s="143" customFormat="1" x14ac:dyDescent="0.25">
      <c r="A646" s="173" t="s">
        <v>368</v>
      </c>
      <c r="B646" s="174">
        <v>1000000</v>
      </c>
      <c r="C646" s="174">
        <v>1058000</v>
      </c>
      <c r="D646" s="174">
        <v>1038454.8</v>
      </c>
      <c r="E646" s="175">
        <v>98.15</v>
      </c>
    </row>
    <row r="647" spans="1:5" x14ac:dyDescent="0.25">
      <c r="A647" s="94" t="s">
        <v>53</v>
      </c>
      <c r="B647" s="6">
        <v>30000</v>
      </c>
      <c r="C647" s="6">
        <v>30000</v>
      </c>
      <c r="D647" s="6">
        <v>21467.200000000001</v>
      </c>
      <c r="E647" s="7">
        <v>71.56</v>
      </c>
    </row>
    <row r="648" spans="1:5" x14ac:dyDescent="0.25">
      <c r="A648" s="95" t="s">
        <v>54</v>
      </c>
      <c r="B648" s="65"/>
      <c r="C648" s="65"/>
      <c r="D648" s="12">
        <v>21467.200000000001</v>
      </c>
      <c r="E648" s="14"/>
    </row>
    <row r="649" spans="1:5" x14ac:dyDescent="0.25">
      <c r="A649" s="94" t="s">
        <v>57</v>
      </c>
      <c r="B649" s="6">
        <v>10000</v>
      </c>
      <c r="C649" s="6">
        <v>10000</v>
      </c>
      <c r="D649" s="6">
        <v>3837.6</v>
      </c>
      <c r="E649" s="7">
        <v>38.380000000000003</v>
      </c>
    </row>
    <row r="650" spans="1:5" x14ac:dyDescent="0.25">
      <c r="A650" s="95" t="s">
        <v>58</v>
      </c>
      <c r="B650" s="65"/>
      <c r="C650" s="65"/>
      <c r="D650" s="12">
        <v>3837.6</v>
      </c>
      <c r="E650" s="14"/>
    </row>
    <row r="651" spans="1:5" x14ac:dyDescent="0.25">
      <c r="A651" s="94" t="s">
        <v>65</v>
      </c>
      <c r="B651" s="6">
        <v>960000</v>
      </c>
      <c r="C651" s="6">
        <v>1018000</v>
      </c>
      <c r="D651" s="6">
        <v>1013150</v>
      </c>
      <c r="E651" s="7">
        <v>99.52</v>
      </c>
    </row>
    <row r="652" spans="1:5" s="143" customFormat="1" x14ac:dyDescent="0.25">
      <c r="A652" s="95" t="s">
        <v>66</v>
      </c>
      <c r="B652" s="65"/>
      <c r="C652" s="65"/>
      <c r="D652" s="12">
        <v>7300</v>
      </c>
      <c r="E652" s="14"/>
    </row>
    <row r="653" spans="1:5" x14ac:dyDescent="0.25">
      <c r="A653" s="95" t="s">
        <v>67</v>
      </c>
      <c r="B653" s="65"/>
      <c r="C653" s="65"/>
      <c r="D653" s="12">
        <v>1005850</v>
      </c>
      <c r="E653" s="14"/>
    </row>
    <row r="654" spans="1:5" s="98" customFormat="1" x14ac:dyDescent="0.25">
      <c r="A654" s="76" t="s">
        <v>596</v>
      </c>
      <c r="B654" s="93">
        <v>330000</v>
      </c>
      <c r="C654" s="93">
        <v>330000</v>
      </c>
      <c r="D654" s="93">
        <v>330000</v>
      </c>
      <c r="E654" s="133">
        <v>100</v>
      </c>
    </row>
    <row r="655" spans="1:5" s="143" customFormat="1" x14ac:dyDescent="0.25">
      <c r="A655" s="173" t="s">
        <v>368</v>
      </c>
      <c r="B655" s="174">
        <v>330000</v>
      </c>
      <c r="C655" s="174">
        <v>330000</v>
      </c>
      <c r="D655" s="174">
        <v>330000</v>
      </c>
      <c r="E655" s="175">
        <v>100</v>
      </c>
    </row>
    <row r="656" spans="1:5" x14ac:dyDescent="0.25">
      <c r="A656" s="94" t="s">
        <v>65</v>
      </c>
      <c r="B656" s="6">
        <v>99000</v>
      </c>
      <c r="C656" s="6">
        <v>99000</v>
      </c>
      <c r="D656" s="6">
        <v>99000</v>
      </c>
      <c r="E656" s="7">
        <v>100</v>
      </c>
    </row>
    <row r="657" spans="1:5" x14ac:dyDescent="0.25">
      <c r="A657" s="95" t="s">
        <v>66</v>
      </c>
      <c r="B657" s="65"/>
      <c r="C657" s="65"/>
      <c r="D657" s="12">
        <v>52500</v>
      </c>
      <c r="E657" s="14"/>
    </row>
    <row r="658" spans="1:5" x14ac:dyDescent="0.25">
      <c r="A658" s="95" t="s">
        <v>67</v>
      </c>
      <c r="B658" s="65"/>
      <c r="C658" s="65"/>
      <c r="D658" s="12">
        <v>31500</v>
      </c>
      <c r="E658" s="14"/>
    </row>
    <row r="659" spans="1:5" x14ac:dyDescent="0.25">
      <c r="A659" s="95" t="s">
        <v>68</v>
      </c>
      <c r="B659" s="65"/>
      <c r="C659" s="65"/>
      <c r="D659" s="12">
        <v>3000</v>
      </c>
      <c r="E659" s="14"/>
    </row>
    <row r="660" spans="1:5" x14ac:dyDescent="0.25">
      <c r="A660" s="95" t="s">
        <v>69</v>
      </c>
      <c r="B660" s="65"/>
      <c r="C660" s="65"/>
      <c r="D660" s="12">
        <v>12000</v>
      </c>
      <c r="E660" s="14"/>
    </row>
    <row r="661" spans="1:5" x14ac:dyDescent="0.25">
      <c r="A661" s="94" t="s">
        <v>72</v>
      </c>
      <c r="B661" s="6">
        <v>66000</v>
      </c>
      <c r="C661" s="6">
        <v>66000</v>
      </c>
      <c r="D661" s="6">
        <v>66000</v>
      </c>
      <c r="E661" s="7">
        <v>100</v>
      </c>
    </row>
    <row r="662" spans="1:5" x14ac:dyDescent="0.25">
      <c r="A662" s="95" t="s">
        <v>73</v>
      </c>
      <c r="B662" s="65"/>
      <c r="C662" s="65"/>
      <c r="D662" s="12">
        <v>6000</v>
      </c>
      <c r="E662" s="14"/>
    </row>
    <row r="663" spans="1:5" s="143" customFormat="1" x14ac:dyDescent="0.25">
      <c r="A663" s="95" t="s">
        <v>74</v>
      </c>
      <c r="B663" s="65"/>
      <c r="C663" s="65"/>
      <c r="D663" s="12">
        <v>22000</v>
      </c>
      <c r="E663" s="14"/>
    </row>
    <row r="664" spans="1:5" s="98" customFormat="1" x14ac:dyDescent="0.25">
      <c r="A664" s="95" t="s">
        <v>75</v>
      </c>
      <c r="B664" s="65"/>
      <c r="C664" s="65"/>
      <c r="D664" s="12">
        <v>1000</v>
      </c>
      <c r="E664" s="14"/>
    </row>
    <row r="665" spans="1:5" x14ac:dyDescent="0.25">
      <c r="A665" s="95" t="s">
        <v>79</v>
      </c>
      <c r="B665" s="65"/>
      <c r="C665" s="65"/>
      <c r="D665" s="12">
        <v>3400</v>
      </c>
      <c r="E665" s="14"/>
    </row>
    <row r="666" spans="1:5" s="97" customFormat="1" x14ac:dyDescent="0.25">
      <c r="A666" s="95" t="s">
        <v>81</v>
      </c>
      <c r="B666" s="65"/>
      <c r="C666" s="65"/>
      <c r="D666" s="12">
        <v>33600</v>
      </c>
      <c r="E666" s="14"/>
    </row>
    <row r="667" spans="1:5" x14ac:dyDescent="0.25">
      <c r="A667" s="94" t="s">
        <v>131</v>
      </c>
      <c r="B667" s="6">
        <v>165000</v>
      </c>
      <c r="C667" s="6">
        <v>165000</v>
      </c>
      <c r="D667" s="6">
        <v>165000</v>
      </c>
      <c r="E667" s="7">
        <v>100</v>
      </c>
    </row>
    <row r="668" spans="1:5" x14ac:dyDescent="0.25">
      <c r="A668" s="95" t="s">
        <v>132</v>
      </c>
      <c r="B668" s="65"/>
      <c r="C668" s="65"/>
      <c r="D668" s="12">
        <v>38000</v>
      </c>
      <c r="E668" s="14"/>
    </row>
    <row r="669" spans="1:5" s="143" customFormat="1" x14ac:dyDescent="0.25">
      <c r="A669" s="95" t="s">
        <v>133</v>
      </c>
      <c r="B669" s="65"/>
      <c r="C669" s="65"/>
      <c r="D669" s="12">
        <v>10000</v>
      </c>
      <c r="E669" s="14"/>
    </row>
    <row r="670" spans="1:5" s="97" customFormat="1" x14ac:dyDescent="0.25">
      <c r="A670" s="95" t="s">
        <v>134</v>
      </c>
      <c r="B670" s="65"/>
      <c r="C670" s="65"/>
      <c r="D670" s="12">
        <v>5000</v>
      </c>
      <c r="E670" s="14"/>
    </row>
    <row r="671" spans="1:5" x14ac:dyDescent="0.25">
      <c r="A671" s="95" t="s">
        <v>416</v>
      </c>
      <c r="B671" s="65"/>
      <c r="C671" s="65"/>
      <c r="D671" s="12">
        <v>3000</v>
      </c>
      <c r="E671" s="14"/>
    </row>
    <row r="672" spans="1:5" x14ac:dyDescent="0.25">
      <c r="A672" s="95" t="s">
        <v>136</v>
      </c>
      <c r="B672" s="65"/>
      <c r="C672" s="65"/>
      <c r="D672" s="12">
        <v>109000</v>
      </c>
      <c r="E672" s="14"/>
    </row>
    <row r="673" spans="1:5" s="98" customFormat="1" x14ac:dyDescent="0.25">
      <c r="A673" s="76" t="s">
        <v>399</v>
      </c>
      <c r="B673" s="93">
        <v>0</v>
      </c>
      <c r="C673" s="93">
        <v>0</v>
      </c>
      <c r="D673" s="93">
        <v>31873.5</v>
      </c>
      <c r="E673" s="133">
        <v>0</v>
      </c>
    </row>
    <row r="674" spans="1:5" s="143" customFormat="1" x14ac:dyDescent="0.25">
      <c r="A674" s="173" t="s">
        <v>376</v>
      </c>
      <c r="B674" s="176"/>
      <c r="C674" s="176"/>
      <c r="D674" s="174">
        <v>31873.5</v>
      </c>
      <c r="E674" s="177"/>
    </row>
    <row r="675" spans="1:5" x14ac:dyDescent="0.25">
      <c r="A675" s="94" t="s">
        <v>65</v>
      </c>
      <c r="B675" s="6">
        <v>0</v>
      </c>
      <c r="C675" s="6">
        <v>0</v>
      </c>
      <c r="D675" s="6">
        <v>31873.5</v>
      </c>
      <c r="E675" s="7">
        <v>0</v>
      </c>
    </row>
    <row r="676" spans="1:5" x14ac:dyDescent="0.25">
      <c r="A676" s="95" t="s">
        <v>67</v>
      </c>
      <c r="B676" s="65"/>
      <c r="C676" s="65"/>
      <c r="D676" s="12">
        <v>31873.5</v>
      </c>
      <c r="E676" s="14"/>
    </row>
    <row r="677" spans="1:5" x14ac:dyDescent="0.25">
      <c r="A677" s="92" t="s">
        <v>283</v>
      </c>
      <c r="B677" s="6">
        <v>7366470</v>
      </c>
      <c r="C677" s="6">
        <v>7334470</v>
      </c>
      <c r="D677" s="6">
        <v>7459928.7199999997</v>
      </c>
      <c r="E677" s="7">
        <v>101.71</v>
      </c>
    </row>
    <row r="678" spans="1:5" s="98" customFormat="1" x14ac:dyDescent="0.25">
      <c r="A678" s="76" t="s">
        <v>391</v>
      </c>
      <c r="B678" s="93">
        <v>650000</v>
      </c>
      <c r="C678" s="93">
        <v>618000</v>
      </c>
      <c r="D678" s="93">
        <v>611500</v>
      </c>
      <c r="E678" s="133">
        <v>98.95</v>
      </c>
    </row>
    <row r="679" spans="1:5" s="143" customFormat="1" x14ac:dyDescent="0.25">
      <c r="A679" s="173" t="s">
        <v>368</v>
      </c>
      <c r="B679" s="174">
        <v>650000</v>
      </c>
      <c r="C679" s="174">
        <v>618000</v>
      </c>
      <c r="D679" s="174">
        <v>611500</v>
      </c>
      <c r="E679" s="175">
        <v>98.95</v>
      </c>
    </row>
    <row r="680" spans="1:5" s="143" customFormat="1" x14ac:dyDescent="0.25">
      <c r="A680" s="94" t="s">
        <v>72</v>
      </c>
      <c r="B680" s="6">
        <v>650000</v>
      </c>
      <c r="C680" s="6">
        <v>618000</v>
      </c>
      <c r="D680" s="6">
        <v>611500</v>
      </c>
      <c r="E680" s="7">
        <v>98.95</v>
      </c>
    </row>
    <row r="681" spans="1:5" s="97" customFormat="1" x14ac:dyDescent="0.25">
      <c r="A681" s="95" t="s">
        <v>79</v>
      </c>
      <c r="B681" s="65"/>
      <c r="C681" s="65"/>
      <c r="D681" s="12">
        <v>611500</v>
      </c>
      <c r="E681" s="14"/>
    </row>
    <row r="682" spans="1:5" s="97" customFormat="1" x14ac:dyDescent="0.25">
      <c r="A682" s="76" t="s">
        <v>523</v>
      </c>
      <c r="B682" s="93">
        <v>6716470</v>
      </c>
      <c r="C682" s="93">
        <v>6716470</v>
      </c>
      <c r="D682" s="93">
        <v>6848428.7199999997</v>
      </c>
      <c r="E682" s="133">
        <v>101.96</v>
      </c>
    </row>
    <row r="683" spans="1:5" s="143" customFormat="1" x14ac:dyDescent="0.25">
      <c r="A683" s="173" t="s">
        <v>368</v>
      </c>
      <c r="B683" s="174">
        <v>118970</v>
      </c>
      <c r="C683" s="174">
        <v>118970</v>
      </c>
      <c r="D683" s="174">
        <v>118970</v>
      </c>
      <c r="E683" s="175">
        <v>100</v>
      </c>
    </row>
    <row r="684" spans="1:5" s="97" customFormat="1" x14ac:dyDescent="0.25">
      <c r="A684" s="94" t="s">
        <v>145</v>
      </c>
      <c r="B684" s="6">
        <v>118970</v>
      </c>
      <c r="C684" s="6">
        <v>118970</v>
      </c>
      <c r="D684" s="6">
        <v>118970</v>
      </c>
      <c r="E684" s="7">
        <v>100</v>
      </c>
    </row>
    <row r="685" spans="1:5" s="97" customFormat="1" x14ac:dyDescent="0.25">
      <c r="A685" s="95" t="s">
        <v>146</v>
      </c>
      <c r="B685" s="65"/>
      <c r="C685" s="65"/>
      <c r="D685" s="12">
        <v>118970</v>
      </c>
      <c r="E685" s="14"/>
    </row>
    <row r="686" spans="1:5" s="143" customFormat="1" x14ac:dyDescent="0.25">
      <c r="A686" s="173" t="s">
        <v>373</v>
      </c>
      <c r="B686" s="174">
        <v>6597500</v>
      </c>
      <c r="C686" s="174">
        <v>6597500</v>
      </c>
      <c r="D686" s="174">
        <v>6729458.7199999997</v>
      </c>
      <c r="E686" s="175">
        <v>102</v>
      </c>
    </row>
    <row r="687" spans="1:5" s="97" customFormat="1" x14ac:dyDescent="0.25">
      <c r="A687" s="94" t="s">
        <v>72</v>
      </c>
      <c r="B687" s="6">
        <v>87200</v>
      </c>
      <c r="C687" s="6">
        <v>87200</v>
      </c>
      <c r="D687" s="6">
        <v>0</v>
      </c>
      <c r="E687" s="7">
        <v>0</v>
      </c>
    </row>
    <row r="688" spans="1:5" s="97" customFormat="1" x14ac:dyDescent="0.25">
      <c r="A688" s="94" t="s">
        <v>131</v>
      </c>
      <c r="B688" s="6">
        <v>318300</v>
      </c>
      <c r="C688" s="6">
        <v>318300</v>
      </c>
      <c r="D688" s="6">
        <v>318259.53000000003</v>
      </c>
      <c r="E688" s="7">
        <v>99.99</v>
      </c>
    </row>
    <row r="689" spans="1:5" s="143" customFormat="1" x14ac:dyDescent="0.25">
      <c r="A689" s="95" t="s">
        <v>132</v>
      </c>
      <c r="B689" s="65"/>
      <c r="C689" s="65"/>
      <c r="D689" s="12">
        <v>130811.25</v>
      </c>
      <c r="E689" s="14"/>
    </row>
    <row r="690" spans="1:5" s="97" customFormat="1" x14ac:dyDescent="0.25">
      <c r="A690" s="95" t="s">
        <v>136</v>
      </c>
      <c r="B690" s="65"/>
      <c r="C690" s="65"/>
      <c r="D690" s="12">
        <v>187448.28</v>
      </c>
      <c r="E690" s="14"/>
    </row>
    <row r="691" spans="1:5" s="97" customFormat="1" x14ac:dyDescent="0.25">
      <c r="A691" s="94" t="s">
        <v>145</v>
      </c>
      <c r="B691" s="6">
        <v>6192000</v>
      </c>
      <c r="C691" s="6">
        <v>6192000</v>
      </c>
      <c r="D691" s="6">
        <v>6411199.1900000004</v>
      </c>
      <c r="E691" s="7">
        <v>103.54</v>
      </c>
    </row>
    <row r="692" spans="1:5" s="97" customFormat="1" x14ac:dyDescent="0.25">
      <c r="A692" s="95" t="s">
        <v>146</v>
      </c>
      <c r="B692" s="65"/>
      <c r="C692" s="65"/>
      <c r="D692" s="12">
        <v>6411199.1900000004</v>
      </c>
      <c r="E692" s="14"/>
    </row>
    <row r="693" spans="1:5" s="120" customFormat="1" x14ac:dyDescent="0.25">
      <c r="A693" s="92" t="s">
        <v>284</v>
      </c>
      <c r="B693" s="6">
        <v>38807681</v>
      </c>
      <c r="C693" s="6">
        <v>38807681</v>
      </c>
      <c r="D693" s="6">
        <v>38114468.25</v>
      </c>
      <c r="E693" s="7">
        <v>98.21</v>
      </c>
    </row>
    <row r="694" spans="1:5" s="97" customFormat="1" x14ac:dyDescent="0.25">
      <c r="A694" s="76" t="s">
        <v>285</v>
      </c>
      <c r="B694" s="93">
        <v>19356045</v>
      </c>
      <c r="C694" s="93">
        <v>19356045</v>
      </c>
      <c r="D694" s="93">
        <v>19434686.329999998</v>
      </c>
      <c r="E694" s="133">
        <v>100.41</v>
      </c>
    </row>
    <row r="695" spans="1:5" s="144" customFormat="1" ht="13.5" customHeight="1" x14ac:dyDescent="0.25">
      <c r="A695" s="173" t="s">
        <v>395</v>
      </c>
      <c r="B695" s="174">
        <v>19356045</v>
      </c>
      <c r="C695" s="174">
        <v>19356045</v>
      </c>
      <c r="D695" s="174">
        <v>19434686.329999998</v>
      </c>
      <c r="E695" s="175">
        <v>100.41</v>
      </c>
    </row>
    <row r="696" spans="1:5" s="97" customFormat="1" ht="13.5" customHeight="1" x14ac:dyDescent="0.25">
      <c r="A696" s="94" t="s">
        <v>60</v>
      </c>
      <c r="B696" s="6">
        <v>1023500</v>
      </c>
      <c r="C696" s="6">
        <v>1023500</v>
      </c>
      <c r="D696" s="6">
        <v>913574.67</v>
      </c>
      <c r="E696" s="7">
        <v>89.26</v>
      </c>
    </row>
    <row r="697" spans="1:5" s="97" customFormat="1" ht="13.5" customHeight="1" x14ac:dyDescent="0.25">
      <c r="A697" s="95" t="s">
        <v>61</v>
      </c>
      <c r="B697" s="65"/>
      <c r="C697" s="65"/>
      <c r="D697" s="12">
        <v>565178.17000000004</v>
      </c>
      <c r="E697" s="14"/>
    </row>
    <row r="698" spans="1:5" ht="13.5" customHeight="1" x14ac:dyDescent="0.25">
      <c r="A698" s="95" t="s">
        <v>62</v>
      </c>
      <c r="B698" s="65"/>
      <c r="C698" s="65"/>
      <c r="D698" s="12">
        <v>8490.7999999999993</v>
      </c>
      <c r="E698" s="14"/>
    </row>
    <row r="699" spans="1:5" ht="13.5" customHeight="1" x14ac:dyDescent="0.25">
      <c r="A699" s="95" t="s">
        <v>63</v>
      </c>
      <c r="B699" s="65"/>
      <c r="C699" s="65"/>
      <c r="D699" s="12">
        <v>273769.59999999998</v>
      </c>
      <c r="E699" s="14"/>
    </row>
    <row r="700" spans="1:5" s="98" customFormat="1" ht="13.5" customHeight="1" x14ac:dyDescent="0.25">
      <c r="A700" s="95" t="s">
        <v>64</v>
      </c>
      <c r="B700" s="65"/>
      <c r="C700" s="65"/>
      <c r="D700" s="12">
        <v>66136.100000000006</v>
      </c>
      <c r="E700" s="14"/>
    </row>
    <row r="701" spans="1:5" s="98" customFormat="1" ht="13.5" customHeight="1" x14ac:dyDescent="0.25">
      <c r="A701" s="94" t="s">
        <v>65</v>
      </c>
      <c r="B701" s="6">
        <v>9366706</v>
      </c>
      <c r="C701" s="6">
        <v>9366706</v>
      </c>
      <c r="D701" s="6">
        <v>9420359.0999999996</v>
      </c>
      <c r="E701" s="7">
        <v>100.57</v>
      </c>
    </row>
    <row r="702" spans="1:5" s="98" customFormat="1" ht="13.5" customHeight="1" x14ac:dyDescent="0.25">
      <c r="A702" s="95" t="s">
        <v>66</v>
      </c>
      <c r="B702" s="65"/>
      <c r="C702" s="65"/>
      <c r="D702" s="12">
        <v>2618406.6</v>
      </c>
      <c r="E702" s="14"/>
    </row>
    <row r="703" spans="1:5" s="97" customFormat="1" ht="13.5" customHeight="1" x14ac:dyDescent="0.25">
      <c r="A703" s="95" t="s">
        <v>67</v>
      </c>
      <c r="B703" s="65"/>
      <c r="C703" s="65"/>
      <c r="D703" s="12">
        <v>91600.33</v>
      </c>
      <c r="E703" s="14"/>
    </row>
    <row r="704" spans="1:5" ht="13.5" customHeight="1" x14ac:dyDescent="0.25">
      <c r="A704" s="95" t="s">
        <v>68</v>
      </c>
      <c r="B704" s="65"/>
      <c r="C704" s="65"/>
      <c r="D704" s="12">
        <v>5806136.7999999998</v>
      </c>
      <c r="E704" s="14"/>
    </row>
    <row r="705" spans="1:5" ht="13.5" customHeight="1" x14ac:dyDescent="0.25">
      <c r="A705" s="95" t="s">
        <v>69</v>
      </c>
      <c r="B705" s="65"/>
      <c r="C705" s="65"/>
      <c r="D705" s="12">
        <v>532542.62</v>
      </c>
      <c r="E705" s="14"/>
    </row>
    <row r="706" spans="1:5" s="98" customFormat="1" ht="13.5" customHeight="1" x14ac:dyDescent="0.25">
      <c r="A706" s="95" t="s">
        <v>70</v>
      </c>
      <c r="B706" s="65"/>
      <c r="C706" s="65"/>
      <c r="D706" s="12">
        <v>316497.53999999998</v>
      </c>
      <c r="E706" s="14"/>
    </row>
    <row r="707" spans="1:5" ht="13.5" customHeight="1" x14ac:dyDescent="0.25">
      <c r="A707" s="95" t="s">
        <v>71</v>
      </c>
      <c r="B707" s="65"/>
      <c r="C707" s="65"/>
      <c r="D707" s="12">
        <v>55175.21</v>
      </c>
      <c r="E707" s="14"/>
    </row>
    <row r="708" spans="1:5" ht="13.5" customHeight="1" x14ac:dyDescent="0.25">
      <c r="A708" s="94" t="s">
        <v>72</v>
      </c>
      <c r="B708" s="6">
        <v>8157439</v>
      </c>
      <c r="C708" s="6">
        <v>8157439</v>
      </c>
      <c r="D708" s="6">
        <v>8415289.0299999993</v>
      </c>
      <c r="E708" s="7">
        <v>103.16</v>
      </c>
    </row>
    <row r="709" spans="1:5" ht="13.5" customHeight="1" x14ac:dyDescent="0.25">
      <c r="A709" s="95" t="s">
        <v>73</v>
      </c>
      <c r="B709" s="65"/>
      <c r="C709" s="65"/>
      <c r="D709" s="12">
        <v>480019.13</v>
      </c>
      <c r="E709" s="14"/>
    </row>
    <row r="710" spans="1:5" ht="13.5" customHeight="1" x14ac:dyDescent="0.25">
      <c r="A710" s="95" t="s">
        <v>74</v>
      </c>
      <c r="B710" s="65"/>
      <c r="C710" s="65"/>
      <c r="D710" s="12">
        <v>1690164.49</v>
      </c>
      <c r="E710" s="14"/>
    </row>
    <row r="711" spans="1:5" ht="13.5" customHeight="1" x14ac:dyDescent="0.25">
      <c r="A711" s="95" t="s">
        <v>75</v>
      </c>
      <c r="B711" s="65"/>
      <c r="C711" s="65"/>
      <c r="D711" s="12">
        <v>52624.81</v>
      </c>
      <c r="E711" s="14"/>
    </row>
    <row r="712" spans="1:5" ht="13.5" customHeight="1" x14ac:dyDescent="0.25">
      <c r="A712" s="95" t="s">
        <v>76</v>
      </c>
      <c r="B712" s="65"/>
      <c r="C712" s="65"/>
      <c r="D712" s="12">
        <v>1198528.6100000001</v>
      </c>
      <c r="E712" s="14"/>
    </row>
    <row r="713" spans="1:5" ht="13.5" customHeight="1" x14ac:dyDescent="0.25">
      <c r="A713" s="95" t="s">
        <v>77</v>
      </c>
      <c r="B713" s="65"/>
      <c r="C713" s="65"/>
      <c r="D713" s="12">
        <v>2080556.12</v>
      </c>
      <c r="E713" s="14"/>
    </row>
    <row r="714" spans="1:5" s="98" customFormat="1" ht="13.5" customHeight="1" x14ac:dyDescent="0.25">
      <c r="A714" s="95" t="s">
        <v>78</v>
      </c>
      <c r="B714" s="65"/>
      <c r="C714" s="65"/>
      <c r="D714" s="12">
        <v>803061.69</v>
      </c>
      <c r="E714" s="14"/>
    </row>
    <row r="715" spans="1:5" ht="13.5" customHeight="1" x14ac:dyDescent="0.25">
      <c r="A715" s="95" t="s">
        <v>79</v>
      </c>
      <c r="B715" s="65"/>
      <c r="C715" s="65"/>
      <c r="D715" s="12">
        <v>846947.44</v>
      </c>
      <c r="E715" s="14"/>
    </row>
    <row r="716" spans="1:5" s="97" customFormat="1" ht="13.5" customHeight="1" x14ac:dyDescent="0.25">
      <c r="A716" s="95" t="s">
        <v>80</v>
      </c>
      <c r="B716" s="65"/>
      <c r="C716" s="65"/>
      <c r="D716" s="12">
        <v>623801.46</v>
      </c>
      <c r="E716" s="14"/>
    </row>
    <row r="717" spans="1:5" s="98" customFormat="1" ht="13.5" customHeight="1" x14ac:dyDescent="0.25">
      <c r="A717" s="95" t="s">
        <v>81</v>
      </c>
      <c r="B717" s="65"/>
      <c r="C717" s="65"/>
      <c r="D717" s="12">
        <v>639585.28000000003</v>
      </c>
      <c r="E717" s="14"/>
    </row>
    <row r="718" spans="1:5" ht="13.5" customHeight="1" x14ac:dyDescent="0.25">
      <c r="A718" s="94" t="s">
        <v>84</v>
      </c>
      <c r="B718" s="6">
        <v>579100</v>
      </c>
      <c r="C718" s="6">
        <v>579100</v>
      </c>
      <c r="D718" s="6">
        <v>469610.31</v>
      </c>
      <c r="E718" s="7">
        <v>81.09</v>
      </c>
    </row>
    <row r="719" spans="1:5" ht="13.5" customHeight="1" x14ac:dyDescent="0.25">
      <c r="A719" s="95" t="s">
        <v>86</v>
      </c>
      <c r="B719" s="65"/>
      <c r="C719" s="65"/>
      <c r="D719" s="12">
        <v>209345.02</v>
      </c>
      <c r="E719" s="14"/>
    </row>
    <row r="720" spans="1:5" ht="13.5" customHeight="1" x14ac:dyDescent="0.25">
      <c r="A720" s="95" t="s">
        <v>87</v>
      </c>
      <c r="B720" s="65"/>
      <c r="C720" s="65"/>
      <c r="D720" s="12">
        <v>17038.32</v>
      </c>
      <c r="E720" s="14"/>
    </row>
    <row r="721" spans="1:5" s="97" customFormat="1" ht="13.5" customHeight="1" x14ac:dyDescent="0.25">
      <c r="A721" s="95" t="s">
        <v>88</v>
      </c>
      <c r="B721" s="65"/>
      <c r="C721" s="65"/>
      <c r="D721" s="12">
        <v>53733.93</v>
      </c>
      <c r="E721" s="14"/>
    </row>
    <row r="722" spans="1:5" ht="13.5" customHeight="1" x14ac:dyDescent="0.25">
      <c r="A722" s="95" t="s">
        <v>89</v>
      </c>
      <c r="B722" s="65"/>
      <c r="C722" s="65"/>
      <c r="D722" s="12">
        <v>14865.36</v>
      </c>
      <c r="E722" s="14"/>
    </row>
    <row r="723" spans="1:5" ht="13.5" customHeight="1" x14ac:dyDescent="0.25">
      <c r="A723" s="95" t="s">
        <v>91</v>
      </c>
      <c r="B723" s="65"/>
      <c r="C723" s="65"/>
      <c r="D723" s="12">
        <v>174627.68</v>
      </c>
      <c r="E723" s="14"/>
    </row>
    <row r="724" spans="1:5" ht="13.5" customHeight="1" x14ac:dyDescent="0.25">
      <c r="A724" s="94" t="s">
        <v>94</v>
      </c>
      <c r="B724" s="6">
        <v>224300</v>
      </c>
      <c r="C724" s="6">
        <v>224300</v>
      </c>
      <c r="D724" s="6">
        <v>195750.53</v>
      </c>
      <c r="E724" s="7">
        <v>87.27</v>
      </c>
    </row>
    <row r="725" spans="1:5" ht="13.5" customHeight="1" x14ac:dyDescent="0.25">
      <c r="A725" s="95" t="s">
        <v>95</v>
      </c>
      <c r="B725" s="65"/>
      <c r="C725" s="65"/>
      <c r="D725" s="12">
        <v>178684.72</v>
      </c>
      <c r="E725" s="14"/>
    </row>
    <row r="726" spans="1:5" ht="13.5" customHeight="1" x14ac:dyDescent="0.25">
      <c r="A726" s="95" t="s">
        <v>97</v>
      </c>
      <c r="B726" s="65"/>
      <c r="C726" s="65"/>
      <c r="D726" s="12">
        <v>1795.75</v>
      </c>
      <c r="E726" s="14"/>
    </row>
    <row r="727" spans="1:5" ht="13.5" customHeight="1" x14ac:dyDescent="0.25">
      <c r="A727" s="95" t="s">
        <v>98</v>
      </c>
      <c r="B727" s="65"/>
      <c r="C727" s="65"/>
      <c r="D727" s="12">
        <v>15270.06</v>
      </c>
      <c r="E727" s="14"/>
    </row>
    <row r="728" spans="1:5" ht="13.5" customHeight="1" x14ac:dyDescent="0.25">
      <c r="A728" s="94" t="s">
        <v>113</v>
      </c>
      <c r="B728" s="6">
        <v>2000</v>
      </c>
      <c r="C728" s="6">
        <v>2000</v>
      </c>
      <c r="D728" s="6">
        <v>0</v>
      </c>
      <c r="E728" s="7">
        <v>0</v>
      </c>
    </row>
    <row r="729" spans="1:5" ht="13.5" customHeight="1" x14ac:dyDescent="0.25">
      <c r="A729" s="94" t="s">
        <v>139</v>
      </c>
      <c r="B729" s="6">
        <v>3000</v>
      </c>
      <c r="C729" s="6">
        <v>3000</v>
      </c>
      <c r="D729" s="6">
        <v>20102.689999999999</v>
      </c>
      <c r="E729" s="7">
        <v>670.09</v>
      </c>
    </row>
    <row r="730" spans="1:5" ht="13.5" customHeight="1" x14ac:dyDescent="0.25">
      <c r="A730" s="95" t="s">
        <v>140</v>
      </c>
      <c r="B730" s="65"/>
      <c r="C730" s="65"/>
      <c r="D730" s="12">
        <v>20102.689999999999</v>
      </c>
      <c r="E730" s="14"/>
    </row>
    <row r="731" spans="1:5" ht="17.25" customHeight="1" x14ac:dyDescent="0.25">
      <c r="A731" s="76" t="s">
        <v>286</v>
      </c>
      <c r="B731" s="93">
        <v>7300000</v>
      </c>
      <c r="C731" s="93">
        <v>7300000</v>
      </c>
      <c r="D731" s="93">
        <v>7019302.8799999999</v>
      </c>
      <c r="E731" s="133">
        <v>96.15</v>
      </c>
    </row>
    <row r="732" spans="1:5" s="144" customFormat="1" x14ac:dyDescent="0.25">
      <c r="A732" s="173" t="s">
        <v>395</v>
      </c>
      <c r="B732" s="174">
        <v>7300000</v>
      </c>
      <c r="C732" s="174">
        <v>7300000</v>
      </c>
      <c r="D732" s="174">
        <v>7019302.8799999999</v>
      </c>
      <c r="E732" s="175">
        <v>96.15</v>
      </c>
    </row>
    <row r="733" spans="1:5" x14ac:dyDescent="0.25">
      <c r="A733" s="94" t="s">
        <v>72</v>
      </c>
      <c r="B733" s="6">
        <v>7300000</v>
      </c>
      <c r="C733" s="6">
        <v>7300000</v>
      </c>
      <c r="D733" s="6">
        <v>7019302.8799999999</v>
      </c>
      <c r="E733" s="7">
        <v>96.15</v>
      </c>
    </row>
    <row r="734" spans="1:5" s="97" customFormat="1" x14ac:dyDescent="0.25">
      <c r="A734" s="95" t="s">
        <v>73</v>
      </c>
      <c r="B734" s="65"/>
      <c r="C734" s="65"/>
      <c r="D734" s="12">
        <v>7019302.8799999999</v>
      </c>
      <c r="E734" s="14"/>
    </row>
    <row r="735" spans="1:5" s="143" customFormat="1" ht="18.75" customHeight="1" x14ac:dyDescent="0.25">
      <c r="A735" s="76" t="s">
        <v>400</v>
      </c>
      <c r="B735" s="93">
        <v>12151636</v>
      </c>
      <c r="C735" s="93">
        <v>12151636</v>
      </c>
      <c r="D735" s="93">
        <v>11660479.039999999</v>
      </c>
      <c r="E735" s="133">
        <v>95.96</v>
      </c>
    </row>
    <row r="736" spans="1:5" s="144" customFormat="1" x14ac:dyDescent="0.25">
      <c r="A736" s="173" t="s">
        <v>395</v>
      </c>
      <c r="B736" s="174">
        <v>12151636</v>
      </c>
      <c r="C736" s="174">
        <v>12151636</v>
      </c>
      <c r="D736" s="174">
        <v>11660479.039999999</v>
      </c>
      <c r="E736" s="175">
        <v>95.96</v>
      </c>
    </row>
    <row r="737" spans="1:5" x14ac:dyDescent="0.25">
      <c r="A737" s="94" t="s">
        <v>129</v>
      </c>
      <c r="B737" s="6">
        <v>4152000</v>
      </c>
      <c r="C737" s="6">
        <v>4152000</v>
      </c>
      <c r="D737" s="6">
        <v>4297930.37</v>
      </c>
      <c r="E737" s="7">
        <v>103.51</v>
      </c>
    </row>
    <row r="738" spans="1:5" x14ac:dyDescent="0.25">
      <c r="A738" s="95" t="s">
        <v>130</v>
      </c>
      <c r="B738" s="65"/>
      <c r="C738" s="65"/>
      <c r="D738" s="12">
        <v>4286455.37</v>
      </c>
      <c r="E738" s="14"/>
    </row>
    <row r="739" spans="1:5" x14ac:dyDescent="0.25">
      <c r="A739" s="95" t="s">
        <v>579</v>
      </c>
      <c r="B739" s="65"/>
      <c r="C739" s="65"/>
      <c r="D739" s="12">
        <v>11475</v>
      </c>
      <c r="E739" s="14"/>
    </row>
    <row r="740" spans="1:5" s="143" customFormat="1" x14ac:dyDescent="0.25">
      <c r="A740" s="94" t="s">
        <v>131</v>
      </c>
      <c r="B740" s="6">
        <v>1501609</v>
      </c>
      <c r="C740" s="6">
        <v>1501609</v>
      </c>
      <c r="D740" s="6">
        <v>1746977.79</v>
      </c>
      <c r="E740" s="7">
        <v>116.34</v>
      </c>
    </row>
    <row r="741" spans="1:5" x14ac:dyDescent="0.25">
      <c r="A741" s="95" t="s">
        <v>132</v>
      </c>
      <c r="B741" s="65"/>
      <c r="C741" s="65"/>
      <c r="D741" s="12">
        <v>1080773.1100000001</v>
      </c>
      <c r="E741" s="14"/>
    </row>
    <row r="742" spans="1:5" x14ac:dyDescent="0.25">
      <c r="A742" s="95" t="s">
        <v>133</v>
      </c>
      <c r="B742" s="65"/>
      <c r="C742" s="65"/>
      <c r="D742" s="12">
        <v>158283.88</v>
      </c>
      <c r="E742" s="14"/>
    </row>
    <row r="743" spans="1:5" x14ac:dyDescent="0.25">
      <c r="A743" s="95" t="s">
        <v>134</v>
      </c>
      <c r="B743" s="65"/>
      <c r="C743" s="65"/>
      <c r="D743" s="12">
        <v>48026.51</v>
      </c>
      <c r="E743" s="14"/>
    </row>
    <row r="744" spans="1:5" x14ac:dyDescent="0.25">
      <c r="A744" s="95" t="s">
        <v>415</v>
      </c>
      <c r="B744" s="65"/>
      <c r="C744" s="65"/>
      <c r="D744" s="12">
        <v>39999</v>
      </c>
      <c r="E744" s="14"/>
    </row>
    <row r="745" spans="1:5" x14ac:dyDescent="0.25">
      <c r="A745" s="95" t="s">
        <v>416</v>
      </c>
      <c r="B745" s="65"/>
      <c r="C745" s="65"/>
      <c r="D745" s="12">
        <v>110733.56</v>
      </c>
      <c r="E745" s="14"/>
    </row>
    <row r="746" spans="1:5" x14ac:dyDescent="0.25">
      <c r="A746" s="95" t="s">
        <v>136</v>
      </c>
      <c r="B746" s="65"/>
      <c r="C746" s="65"/>
      <c r="D746" s="12">
        <v>309161.73</v>
      </c>
      <c r="E746" s="14"/>
    </row>
    <row r="747" spans="1:5" x14ac:dyDescent="0.25">
      <c r="A747" s="94" t="s">
        <v>145</v>
      </c>
      <c r="B747" s="6">
        <v>6498027</v>
      </c>
      <c r="C747" s="6">
        <v>6498027</v>
      </c>
      <c r="D747" s="6">
        <v>5615570.8799999999</v>
      </c>
      <c r="E747" s="7">
        <v>86.42</v>
      </c>
    </row>
    <row r="748" spans="1:5" x14ac:dyDescent="0.25">
      <c r="A748" s="95" t="s">
        <v>146</v>
      </c>
      <c r="B748" s="65"/>
      <c r="C748" s="65"/>
      <c r="D748" s="12">
        <v>5615570.8799999999</v>
      </c>
      <c r="E748" s="14"/>
    </row>
    <row r="749" spans="1:5" x14ac:dyDescent="0.25">
      <c r="A749" s="95"/>
      <c r="B749" s="65"/>
      <c r="C749" s="65"/>
      <c r="D749" s="12"/>
      <c r="E749" s="14"/>
    </row>
    <row r="750" spans="1:5" x14ac:dyDescent="0.25">
      <c r="A750" s="95"/>
      <c r="B750" s="65"/>
      <c r="C750" s="65"/>
      <c r="D750" s="12"/>
      <c r="E750" s="14"/>
    </row>
    <row r="751" spans="1:5" s="98" customFormat="1" ht="18.75" customHeight="1" x14ac:dyDescent="0.25">
      <c r="A751" s="92" t="s">
        <v>362</v>
      </c>
      <c r="B751" s="6">
        <v>34135937</v>
      </c>
      <c r="C751" s="6">
        <v>34539937</v>
      </c>
      <c r="D751" s="6">
        <v>31612476.949999999</v>
      </c>
      <c r="E751" s="7">
        <v>91.52</v>
      </c>
    </row>
    <row r="752" spans="1:5" s="143" customFormat="1" x14ac:dyDescent="0.25">
      <c r="A752" s="173" t="s">
        <v>368</v>
      </c>
      <c r="B752" s="174">
        <v>6132140</v>
      </c>
      <c r="C752" s="174">
        <v>6536140</v>
      </c>
      <c r="D752" s="174">
        <v>5524480.3899999997</v>
      </c>
      <c r="E752" s="175">
        <v>84.52</v>
      </c>
    </row>
    <row r="753" spans="1:5" s="143" customFormat="1" x14ac:dyDescent="0.25">
      <c r="A753" s="173" t="s">
        <v>374</v>
      </c>
      <c r="B753" s="174">
        <v>2200000</v>
      </c>
      <c r="C753" s="174">
        <v>2200000</v>
      </c>
      <c r="D753" s="174">
        <v>478498.59</v>
      </c>
      <c r="E753" s="175">
        <v>21.75</v>
      </c>
    </row>
    <row r="754" spans="1:5" s="143" customFormat="1" x14ac:dyDescent="0.25">
      <c r="A754" s="173" t="s">
        <v>395</v>
      </c>
      <c r="B754" s="174">
        <v>25081067</v>
      </c>
      <c r="C754" s="174">
        <v>25081067</v>
      </c>
      <c r="D754" s="174">
        <v>25078914.469999999</v>
      </c>
      <c r="E754" s="175">
        <v>99.99</v>
      </c>
    </row>
    <row r="755" spans="1:5" s="143" customFormat="1" x14ac:dyDescent="0.25">
      <c r="A755" s="173" t="s">
        <v>375</v>
      </c>
      <c r="B755" s="174">
        <v>622730</v>
      </c>
      <c r="C755" s="174">
        <v>622730</v>
      </c>
      <c r="D755" s="174">
        <v>463484.01</v>
      </c>
      <c r="E755" s="175">
        <v>74.430000000000007</v>
      </c>
    </row>
    <row r="756" spans="1:5" s="143" customFormat="1" x14ac:dyDescent="0.25">
      <c r="A756" s="173" t="s">
        <v>376</v>
      </c>
      <c r="B756" s="174">
        <v>100000</v>
      </c>
      <c r="C756" s="174">
        <v>100000</v>
      </c>
      <c r="D756" s="174">
        <v>67099.490000000005</v>
      </c>
      <c r="E756" s="175">
        <v>67.099999999999994</v>
      </c>
    </row>
    <row r="757" spans="1:5" s="143" customFormat="1" x14ac:dyDescent="0.25">
      <c r="A757" s="173"/>
      <c r="B757" s="174"/>
      <c r="C757" s="174"/>
      <c r="D757" s="174"/>
      <c r="E757" s="175"/>
    </row>
    <row r="758" spans="1:5" s="143" customFormat="1" ht="18" customHeight="1" x14ac:dyDescent="0.25">
      <c r="A758" s="92" t="s">
        <v>241</v>
      </c>
      <c r="B758" s="6">
        <v>1177370</v>
      </c>
      <c r="C758" s="6">
        <v>1177370</v>
      </c>
      <c r="D758" s="6">
        <v>777887.52</v>
      </c>
      <c r="E758" s="7">
        <v>66.069999999999993</v>
      </c>
    </row>
    <row r="759" spans="1:5" s="143" customFormat="1" x14ac:dyDescent="0.25">
      <c r="A759" s="76" t="s">
        <v>272</v>
      </c>
      <c r="B759" s="93">
        <v>1177370</v>
      </c>
      <c r="C759" s="93">
        <v>1177370</v>
      </c>
      <c r="D759" s="93">
        <v>777887.52</v>
      </c>
      <c r="E759" s="133">
        <v>66.069999999999993</v>
      </c>
    </row>
    <row r="760" spans="1:5" s="143" customFormat="1" x14ac:dyDescent="0.25">
      <c r="A760" s="173" t="s">
        <v>368</v>
      </c>
      <c r="B760" s="174">
        <v>454640</v>
      </c>
      <c r="C760" s="174">
        <v>454640</v>
      </c>
      <c r="D760" s="174">
        <v>247304.02</v>
      </c>
      <c r="E760" s="175">
        <v>54.4</v>
      </c>
    </row>
    <row r="761" spans="1:5" s="143" customFormat="1" x14ac:dyDescent="0.25">
      <c r="A761" s="94" t="s">
        <v>53</v>
      </c>
      <c r="B761" s="6">
        <v>374370</v>
      </c>
      <c r="C761" s="6">
        <v>374370</v>
      </c>
      <c r="D761" s="6">
        <v>185274.79</v>
      </c>
      <c r="E761" s="7">
        <v>49.49</v>
      </c>
    </row>
    <row r="762" spans="1:5" s="98" customFormat="1" x14ac:dyDescent="0.25">
      <c r="A762" s="95" t="s">
        <v>54</v>
      </c>
      <c r="B762" s="65"/>
      <c r="C762" s="65"/>
      <c r="D762" s="12">
        <v>185274.79</v>
      </c>
      <c r="E762" s="14"/>
    </row>
    <row r="763" spans="1:5" x14ac:dyDescent="0.25">
      <c r="A763" s="94" t="s">
        <v>55</v>
      </c>
      <c r="B763" s="6">
        <v>23000</v>
      </c>
      <c r="C763" s="6">
        <v>23000</v>
      </c>
      <c r="D763" s="6">
        <v>18552.87</v>
      </c>
      <c r="E763" s="7">
        <v>80.66</v>
      </c>
    </row>
    <row r="764" spans="1:5" s="143" customFormat="1" x14ac:dyDescent="0.25">
      <c r="A764" s="95" t="s">
        <v>56</v>
      </c>
      <c r="B764" s="65"/>
      <c r="C764" s="65"/>
      <c r="D764" s="12">
        <v>18552.87</v>
      </c>
      <c r="E764" s="14"/>
    </row>
    <row r="765" spans="1:5" x14ac:dyDescent="0.25">
      <c r="A765" s="94" t="s">
        <v>57</v>
      </c>
      <c r="B765" s="6">
        <v>36040</v>
      </c>
      <c r="C765" s="6">
        <v>36040</v>
      </c>
      <c r="D765" s="6">
        <v>30570.28</v>
      </c>
      <c r="E765" s="7">
        <v>84.82</v>
      </c>
    </row>
    <row r="766" spans="1:5" x14ac:dyDescent="0.25">
      <c r="A766" s="95" t="s">
        <v>58</v>
      </c>
      <c r="B766" s="65"/>
      <c r="C766" s="65"/>
      <c r="D766" s="12">
        <v>30570.28</v>
      </c>
      <c r="E766" s="14"/>
    </row>
    <row r="767" spans="1:5" x14ac:dyDescent="0.25">
      <c r="A767" s="94" t="s">
        <v>60</v>
      </c>
      <c r="B767" s="6">
        <v>21230</v>
      </c>
      <c r="C767" s="6">
        <v>21230</v>
      </c>
      <c r="D767" s="6">
        <v>12906.08</v>
      </c>
      <c r="E767" s="7">
        <v>60.79</v>
      </c>
    </row>
    <row r="768" spans="1:5" x14ac:dyDescent="0.25">
      <c r="A768" s="95" t="s">
        <v>62</v>
      </c>
      <c r="B768" s="65"/>
      <c r="C768" s="65"/>
      <c r="D768" s="12">
        <v>12906.08</v>
      </c>
      <c r="E768" s="14"/>
    </row>
    <row r="769" spans="1:5" s="143" customFormat="1" x14ac:dyDescent="0.25">
      <c r="A769" s="173" t="s">
        <v>375</v>
      </c>
      <c r="B769" s="174">
        <v>622730</v>
      </c>
      <c r="C769" s="174">
        <v>622730</v>
      </c>
      <c r="D769" s="174">
        <v>463484.01</v>
      </c>
      <c r="E769" s="175">
        <v>74.430000000000007</v>
      </c>
    </row>
    <row r="770" spans="1:5" s="143" customFormat="1" ht="13.5" customHeight="1" x14ac:dyDescent="0.25">
      <c r="A770" s="94" t="s">
        <v>53</v>
      </c>
      <c r="B770" s="6">
        <v>455250</v>
      </c>
      <c r="C770" s="6">
        <v>455250</v>
      </c>
      <c r="D770" s="6">
        <v>338071.2</v>
      </c>
      <c r="E770" s="7">
        <v>74.260000000000005</v>
      </c>
    </row>
    <row r="771" spans="1:5" ht="13.5" customHeight="1" x14ac:dyDescent="0.25">
      <c r="A771" s="95" t="s">
        <v>54</v>
      </c>
      <c r="B771" s="65"/>
      <c r="C771" s="65"/>
      <c r="D771" s="12">
        <v>338071.2</v>
      </c>
      <c r="E771" s="14"/>
    </row>
    <row r="772" spans="1:5" ht="13.5" customHeight="1" x14ac:dyDescent="0.25">
      <c r="A772" s="94" t="s">
        <v>55</v>
      </c>
      <c r="B772" s="6">
        <v>42300</v>
      </c>
      <c r="C772" s="6">
        <v>42300</v>
      </c>
      <c r="D772" s="6">
        <v>37650</v>
      </c>
      <c r="E772" s="7">
        <v>89.01</v>
      </c>
    </row>
    <row r="773" spans="1:5" s="98" customFormat="1" ht="13.5" customHeight="1" x14ac:dyDescent="0.25">
      <c r="A773" s="95" t="s">
        <v>56</v>
      </c>
      <c r="B773" s="65"/>
      <c r="C773" s="65"/>
      <c r="D773" s="12">
        <v>37650</v>
      </c>
      <c r="E773" s="14"/>
    </row>
    <row r="774" spans="1:5" ht="13.5" customHeight="1" x14ac:dyDescent="0.25">
      <c r="A774" s="94" t="s">
        <v>57</v>
      </c>
      <c r="B774" s="6">
        <v>75030</v>
      </c>
      <c r="C774" s="6">
        <v>75030</v>
      </c>
      <c r="D774" s="6">
        <v>66853.05</v>
      </c>
      <c r="E774" s="7">
        <v>89.1</v>
      </c>
    </row>
    <row r="775" spans="1:5" ht="13.5" customHeight="1" x14ac:dyDescent="0.25">
      <c r="A775" s="95" t="s">
        <v>58</v>
      </c>
      <c r="B775" s="65"/>
      <c r="C775" s="65"/>
      <c r="D775" s="12">
        <v>66853.05</v>
      </c>
      <c r="E775" s="14"/>
    </row>
    <row r="776" spans="1:5" ht="13.5" customHeight="1" x14ac:dyDescent="0.25">
      <c r="A776" s="94" t="s">
        <v>60</v>
      </c>
      <c r="B776" s="6">
        <v>50150</v>
      </c>
      <c r="C776" s="6">
        <v>50150</v>
      </c>
      <c r="D776" s="6">
        <v>20909.759999999998</v>
      </c>
      <c r="E776" s="7">
        <v>41.69</v>
      </c>
    </row>
    <row r="777" spans="1:5" s="98" customFormat="1" ht="13.5" customHeight="1" x14ac:dyDescent="0.25">
      <c r="A777" s="95" t="s">
        <v>62</v>
      </c>
      <c r="B777" s="65"/>
      <c r="C777" s="65"/>
      <c r="D777" s="12">
        <v>20909.759999999998</v>
      </c>
      <c r="E777" s="14"/>
    </row>
    <row r="778" spans="1:5" s="143" customFormat="1" x14ac:dyDescent="0.25">
      <c r="A778" s="173" t="s">
        <v>376</v>
      </c>
      <c r="B778" s="174">
        <v>100000</v>
      </c>
      <c r="C778" s="174">
        <v>100000</v>
      </c>
      <c r="D778" s="174">
        <v>67099.490000000005</v>
      </c>
      <c r="E778" s="175">
        <v>67.099999999999994</v>
      </c>
    </row>
    <row r="779" spans="1:5" s="143" customFormat="1" ht="13.5" customHeight="1" x14ac:dyDescent="0.25">
      <c r="A779" s="94" t="s">
        <v>53</v>
      </c>
      <c r="B779" s="6">
        <v>100000</v>
      </c>
      <c r="C779" s="6">
        <v>100000</v>
      </c>
      <c r="D779" s="6">
        <v>67099.490000000005</v>
      </c>
      <c r="E779" s="7">
        <v>67.099999999999994</v>
      </c>
    </row>
    <row r="780" spans="1:5" ht="13.5" customHeight="1" x14ac:dyDescent="0.25">
      <c r="A780" s="95" t="s">
        <v>54</v>
      </c>
      <c r="B780" s="65"/>
      <c r="C780" s="65"/>
      <c r="D780" s="12">
        <v>67099.490000000005</v>
      </c>
      <c r="E780" s="14"/>
    </row>
    <row r="781" spans="1:5" ht="24" customHeight="1" x14ac:dyDescent="0.25">
      <c r="A781" s="92" t="s">
        <v>276</v>
      </c>
      <c r="B781" s="6">
        <v>3527500</v>
      </c>
      <c r="C781" s="6">
        <v>3691500</v>
      </c>
      <c r="D781" s="6">
        <v>3636599.29</v>
      </c>
      <c r="E781" s="7">
        <v>98.51</v>
      </c>
    </row>
    <row r="782" spans="1:5" ht="19.5" customHeight="1" x14ac:dyDescent="0.25">
      <c r="A782" s="76" t="s">
        <v>472</v>
      </c>
      <c r="B782" s="93">
        <v>2880500</v>
      </c>
      <c r="C782" s="93">
        <v>3044500</v>
      </c>
      <c r="D782" s="93">
        <v>3043987.79</v>
      </c>
      <c r="E782" s="133">
        <v>99.98</v>
      </c>
    </row>
    <row r="783" spans="1:5" s="143" customFormat="1" ht="13.5" customHeight="1" x14ac:dyDescent="0.25">
      <c r="A783" s="173" t="s">
        <v>368</v>
      </c>
      <c r="B783" s="174">
        <v>2880500</v>
      </c>
      <c r="C783" s="174">
        <v>3044500</v>
      </c>
      <c r="D783" s="174">
        <v>3043987.79</v>
      </c>
      <c r="E783" s="175">
        <v>99.98</v>
      </c>
    </row>
    <row r="784" spans="1:5" ht="13.5" customHeight="1" x14ac:dyDescent="0.25">
      <c r="A784" s="94" t="s">
        <v>53</v>
      </c>
      <c r="B784" s="6">
        <v>217704</v>
      </c>
      <c r="C784" s="6">
        <v>217704</v>
      </c>
      <c r="D784" s="6">
        <v>217704</v>
      </c>
      <c r="E784" s="7">
        <v>100</v>
      </c>
    </row>
    <row r="785" spans="1:5" s="98" customFormat="1" ht="13.5" customHeight="1" x14ac:dyDescent="0.25">
      <c r="A785" s="95" t="s">
        <v>54</v>
      </c>
      <c r="B785" s="65"/>
      <c r="C785" s="65"/>
      <c r="D785" s="12">
        <v>217704</v>
      </c>
      <c r="E785" s="14"/>
    </row>
    <row r="786" spans="1:5" ht="13.5" customHeight="1" x14ac:dyDescent="0.25">
      <c r="A786" s="94" t="s">
        <v>57</v>
      </c>
      <c r="B786" s="6">
        <v>36296</v>
      </c>
      <c r="C786" s="6">
        <v>36296</v>
      </c>
      <c r="D786" s="6">
        <v>36296</v>
      </c>
      <c r="E786" s="7">
        <v>100</v>
      </c>
    </row>
    <row r="787" spans="1:5" ht="13.5" customHeight="1" x14ac:dyDescent="0.25">
      <c r="A787" s="95" t="s">
        <v>58</v>
      </c>
      <c r="B787" s="65"/>
      <c r="C787" s="65"/>
      <c r="D787" s="12">
        <v>36296</v>
      </c>
      <c r="E787" s="14"/>
    </row>
    <row r="788" spans="1:5" s="143" customFormat="1" ht="13.5" customHeight="1" x14ac:dyDescent="0.25">
      <c r="A788" s="94" t="s">
        <v>60</v>
      </c>
      <c r="B788" s="6">
        <v>18000</v>
      </c>
      <c r="C788" s="6">
        <v>18000</v>
      </c>
      <c r="D788" s="6">
        <v>18000</v>
      </c>
      <c r="E788" s="7">
        <v>100</v>
      </c>
    </row>
    <row r="789" spans="1:5" ht="13.5" customHeight="1" x14ac:dyDescent="0.25">
      <c r="A789" s="95" t="s">
        <v>61</v>
      </c>
      <c r="B789" s="65"/>
      <c r="C789" s="65"/>
      <c r="D789" s="12">
        <v>3414</v>
      </c>
      <c r="E789" s="14"/>
    </row>
    <row r="790" spans="1:5" ht="13.5" customHeight="1" x14ac:dyDescent="0.25">
      <c r="A790" s="95" t="s">
        <v>62</v>
      </c>
      <c r="B790" s="65"/>
      <c r="C790" s="65"/>
      <c r="D790" s="12">
        <v>9198</v>
      </c>
      <c r="E790" s="14"/>
    </row>
    <row r="791" spans="1:5" ht="13.5" customHeight="1" x14ac:dyDescent="0.25">
      <c r="A791" s="95" t="s">
        <v>63</v>
      </c>
      <c r="B791" s="65"/>
      <c r="C791" s="65"/>
      <c r="D791" s="12">
        <v>5388</v>
      </c>
      <c r="E791" s="14"/>
    </row>
    <row r="792" spans="1:5" s="98" customFormat="1" ht="13.5" customHeight="1" x14ac:dyDescent="0.25">
      <c r="A792" s="94" t="s">
        <v>65</v>
      </c>
      <c r="B792" s="6">
        <v>87077</v>
      </c>
      <c r="C792" s="6">
        <v>87077</v>
      </c>
      <c r="D792" s="6">
        <v>87077</v>
      </c>
      <c r="E792" s="7">
        <v>100</v>
      </c>
    </row>
    <row r="793" spans="1:5" ht="13.5" customHeight="1" x14ac:dyDescent="0.25">
      <c r="A793" s="95" t="s">
        <v>66</v>
      </c>
      <c r="B793" s="65"/>
      <c r="C793" s="65"/>
      <c r="D793" s="12">
        <v>64775.62</v>
      </c>
      <c r="E793" s="14"/>
    </row>
    <row r="794" spans="1:5" s="143" customFormat="1" ht="13.5" customHeight="1" x14ac:dyDescent="0.25">
      <c r="A794" s="95" t="s">
        <v>67</v>
      </c>
      <c r="B794" s="65"/>
      <c r="C794" s="65"/>
      <c r="D794" s="12">
        <v>18705.48</v>
      </c>
      <c r="E794" s="14"/>
    </row>
    <row r="795" spans="1:5" s="97" customFormat="1" ht="13.5" customHeight="1" x14ac:dyDescent="0.25">
      <c r="A795" s="95" t="s">
        <v>69</v>
      </c>
      <c r="B795" s="65"/>
      <c r="C795" s="65"/>
      <c r="D795" s="12">
        <v>120</v>
      </c>
      <c r="E795" s="14"/>
    </row>
    <row r="796" spans="1:5" s="97" customFormat="1" ht="13.5" customHeight="1" x14ac:dyDescent="0.25">
      <c r="A796" s="95" t="s">
        <v>70</v>
      </c>
      <c r="B796" s="65"/>
      <c r="C796" s="65"/>
      <c r="D796" s="12">
        <v>3475.9</v>
      </c>
      <c r="E796" s="14"/>
    </row>
    <row r="797" spans="1:5" s="97" customFormat="1" ht="13.5" customHeight="1" x14ac:dyDescent="0.25">
      <c r="A797" s="94" t="s">
        <v>72</v>
      </c>
      <c r="B797" s="6">
        <v>1517759</v>
      </c>
      <c r="C797" s="6">
        <v>1517759</v>
      </c>
      <c r="D797" s="6">
        <v>1517247.04</v>
      </c>
      <c r="E797" s="7">
        <v>99.97</v>
      </c>
    </row>
    <row r="798" spans="1:5" s="97" customFormat="1" ht="13.5" customHeight="1" x14ac:dyDescent="0.25">
      <c r="A798" s="95" t="s">
        <v>75</v>
      </c>
      <c r="B798" s="65"/>
      <c r="C798" s="65"/>
      <c r="D798" s="12">
        <v>15762.14</v>
      </c>
      <c r="E798" s="14"/>
    </row>
    <row r="799" spans="1:5" s="97" customFormat="1" ht="13.5" customHeight="1" x14ac:dyDescent="0.25">
      <c r="A799" s="95" t="s">
        <v>79</v>
      </c>
      <c r="B799" s="65"/>
      <c r="C799" s="65"/>
      <c r="D799" s="12">
        <v>1483910.9</v>
      </c>
      <c r="E799" s="14"/>
    </row>
    <row r="800" spans="1:5" s="97" customFormat="1" ht="13.5" customHeight="1" x14ac:dyDescent="0.25">
      <c r="A800" s="95" t="s">
        <v>81</v>
      </c>
      <c r="B800" s="65"/>
      <c r="C800" s="65"/>
      <c r="D800" s="12">
        <v>17574</v>
      </c>
      <c r="E800" s="14"/>
    </row>
    <row r="801" spans="1:5" ht="13.5" customHeight="1" x14ac:dyDescent="0.25">
      <c r="A801" s="94" t="s">
        <v>84</v>
      </c>
      <c r="B801" s="6">
        <v>1000</v>
      </c>
      <c r="C801" s="6">
        <v>1000</v>
      </c>
      <c r="D801" s="6">
        <v>1000</v>
      </c>
      <c r="E801" s="7">
        <v>100</v>
      </c>
    </row>
    <row r="802" spans="1:5" s="98" customFormat="1" ht="13.5" customHeight="1" x14ac:dyDescent="0.25">
      <c r="A802" s="95" t="s">
        <v>91</v>
      </c>
      <c r="B802" s="65"/>
      <c r="C802" s="65"/>
      <c r="D802" s="12">
        <v>1000</v>
      </c>
      <c r="E802" s="14"/>
    </row>
    <row r="803" spans="1:5" ht="13.5" customHeight="1" x14ac:dyDescent="0.25">
      <c r="A803" s="94" t="s">
        <v>94</v>
      </c>
      <c r="B803" s="6">
        <v>3000</v>
      </c>
      <c r="C803" s="6">
        <v>3000</v>
      </c>
      <c r="D803" s="6">
        <v>3000</v>
      </c>
      <c r="E803" s="7">
        <v>100</v>
      </c>
    </row>
    <row r="804" spans="1:5" ht="13.5" customHeight="1" x14ac:dyDescent="0.25">
      <c r="A804" s="95" t="s">
        <v>95</v>
      </c>
      <c r="B804" s="65"/>
      <c r="C804" s="65"/>
      <c r="D804" s="12">
        <v>182.5</v>
      </c>
      <c r="E804" s="14"/>
    </row>
    <row r="805" spans="1:5" ht="13.5" customHeight="1" x14ac:dyDescent="0.25">
      <c r="A805" s="95" t="s">
        <v>96</v>
      </c>
      <c r="B805" s="65"/>
      <c r="C805" s="65"/>
      <c r="D805" s="12">
        <v>2817.5</v>
      </c>
      <c r="E805" s="14"/>
    </row>
    <row r="806" spans="1:5" ht="13.5" customHeight="1" x14ac:dyDescent="0.25">
      <c r="A806" s="94" t="s">
        <v>131</v>
      </c>
      <c r="B806" s="6">
        <v>999664</v>
      </c>
      <c r="C806" s="6">
        <v>1163664</v>
      </c>
      <c r="D806" s="6">
        <v>1163663.75</v>
      </c>
      <c r="E806" s="7">
        <v>100</v>
      </c>
    </row>
    <row r="807" spans="1:5" ht="13.5" customHeight="1" x14ac:dyDescent="0.25">
      <c r="A807" s="95" t="s">
        <v>132</v>
      </c>
      <c r="B807" s="65"/>
      <c r="C807" s="65"/>
      <c r="D807" s="12">
        <v>45565.75</v>
      </c>
      <c r="E807" s="14"/>
    </row>
    <row r="808" spans="1:5" s="97" customFormat="1" ht="13.5" customHeight="1" x14ac:dyDescent="0.25">
      <c r="A808" s="95" t="s">
        <v>134</v>
      </c>
      <c r="B808" s="65"/>
      <c r="C808" s="65"/>
      <c r="D808" s="12">
        <v>30000</v>
      </c>
      <c r="E808" s="14"/>
    </row>
    <row r="809" spans="1:5" ht="13.5" customHeight="1" x14ac:dyDescent="0.25">
      <c r="A809" s="95" t="s">
        <v>135</v>
      </c>
      <c r="B809" s="65"/>
      <c r="C809" s="65"/>
      <c r="D809" s="12">
        <v>17098</v>
      </c>
      <c r="E809" s="14"/>
    </row>
    <row r="810" spans="1:5" ht="13.5" customHeight="1" x14ac:dyDescent="0.25">
      <c r="A810" s="95" t="s">
        <v>136</v>
      </c>
      <c r="B810" s="65"/>
      <c r="C810" s="65"/>
      <c r="D810" s="12">
        <v>1071000</v>
      </c>
      <c r="E810" s="14"/>
    </row>
    <row r="811" spans="1:5" x14ac:dyDescent="0.25">
      <c r="A811" s="76" t="s">
        <v>473</v>
      </c>
      <c r="B811" s="93">
        <v>250000</v>
      </c>
      <c r="C811" s="93">
        <v>250000</v>
      </c>
      <c r="D811" s="93">
        <v>250000</v>
      </c>
      <c r="E811" s="133">
        <v>100</v>
      </c>
    </row>
    <row r="812" spans="1:5" s="143" customFormat="1" ht="13.5" customHeight="1" x14ac:dyDescent="0.25">
      <c r="A812" s="173" t="s">
        <v>368</v>
      </c>
      <c r="B812" s="174">
        <v>250000</v>
      </c>
      <c r="C812" s="174">
        <v>250000</v>
      </c>
      <c r="D812" s="174">
        <v>250000</v>
      </c>
      <c r="E812" s="175">
        <v>100</v>
      </c>
    </row>
    <row r="813" spans="1:5" s="98" customFormat="1" ht="13.5" customHeight="1" x14ac:dyDescent="0.25">
      <c r="A813" s="94" t="s">
        <v>53</v>
      </c>
      <c r="B813" s="6">
        <v>214600</v>
      </c>
      <c r="C813" s="6">
        <v>214600</v>
      </c>
      <c r="D813" s="6">
        <v>214600</v>
      </c>
      <c r="E813" s="7">
        <v>100</v>
      </c>
    </row>
    <row r="814" spans="1:5" ht="13.5" customHeight="1" x14ac:dyDescent="0.25">
      <c r="A814" s="95" t="s">
        <v>54</v>
      </c>
      <c r="B814" s="65"/>
      <c r="C814" s="65"/>
      <c r="D814" s="12">
        <v>214600</v>
      </c>
      <c r="E814" s="14"/>
    </row>
    <row r="815" spans="1:5" ht="13.5" customHeight="1" x14ac:dyDescent="0.25">
      <c r="A815" s="94" t="s">
        <v>57</v>
      </c>
      <c r="B815" s="6">
        <v>35400</v>
      </c>
      <c r="C815" s="6">
        <v>35400</v>
      </c>
      <c r="D815" s="6">
        <v>35400</v>
      </c>
      <c r="E815" s="7">
        <v>100</v>
      </c>
    </row>
    <row r="816" spans="1:5" s="143" customFormat="1" ht="13.5" customHeight="1" x14ac:dyDescent="0.25">
      <c r="A816" s="95" t="s">
        <v>58</v>
      </c>
      <c r="B816" s="65"/>
      <c r="C816" s="65"/>
      <c r="D816" s="12">
        <v>35400</v>
      </c>
      <c r="E816" s="14"/>
    </row>
    <row r="817" spans="1:5" x14ac:dyDescent="0.25">
      <c r="A817" s="76" t="s">
        <v>280</v>
      </c>
      <c r="B817" s="93">
        <v>177000</v>
      </c>
      <c r="C817" s="93">
        <v>177000</v>
      </c>
      <c r="D817" s="93">
        <v>128137.5</v>
      </c>
      <c r="E817" s="133">
        <v>72.39</v>
      </c>
    </row>
    <row r="818" spans="1:5" s="143" customFormat="1" ht="13.5" customHeight="1" x14ac:dyDescent="0.25">
      <c r="A818" s="173" t="s">
        <v>368</v>
      </c>
      <c r="B818" s="174">
        <v>177000</v>
      </c>
      <c r="C818" s="174">
        <v>177000</v>
      </c>
      <c r="D818" s="174">
        <v>128137.5</v>
      </c>
      <c r="E818" s="175">
        <v>72.39</v>
      </c>
    </row>
    <row r="819" spans="1:5" ht="13.5" customHeight="1" x14ac:dyDescent="0.25">
      <c r="A819" s="94" t="s">
        <v>55</v>
      </c>
      <c r="B819" s="6">
        <v>75000</v>
      </c>
      <c r="C819" s="6">
        <v>75000</v>
      </c>
      <c r="D819" s="6">
        <v>73800</v>
      </c>
      <c r="E819" s="7">
        <v>98.4</v>
      </c>
    </row>
    <row r="820" spans="1:5" ht="13.5" customHeight="1" x14ac:dyDescent="0.25">
      <c r="A820" s="95" t="s">
        <v>56</v>
      </c>
      <c r="B820" s="65"/>
      <c r="C820" s="65"/>
      <c r="D820" s="12">
        <v>73800</v>
      </c>
      <c r="E820" s="14"/>
    </row>
    <row r="821" spans="1:5" s="98" customFormat="1" ht="13.5" customHeight="1" x14ac:dyDescent="0.25">
      <c r="A821" s="94" t="s">
        <v>65</v>
      </c>
      <c r="B821" s="6">
        <v>30000</v>
      </c>
      <c r="C821" s="6">
        <v>30000</v>
      </c>
      <c r="D821" s="6">
        <v>19057.5</v>
      </c>
      <c r="E821" s="7">
        <v>63.53</v>
      </c>
    </row>
    <row r="822" spans="1:5" s="144" customFormat="1" ht="13.5" customHeight="1" x14ac:dyDescent="0.25">
      <c r="A822" s="95" t="s">
        <v>66</v>
      </c>
      <c r="B822" s="65"/>
      <c r="C822" s="65"/>
      <c r="D822" s="12">
        <v>4780</v>
      </c>
      <c r="E822" s="14"/>
    </row>
    <row r="823" spans="1:5" s="98" customFormat="1" ht="13.5" customHeight="1" x14ac:dyDescent="0.25">
      <c r="A823" s="95" t="s">
        <v>67</v>
      </c>
      <c r="B823" s="65"/>
      <c r="C823" s="65"/>
      <c r="D823" s="12">
        <v>10940</v>
      </c>
      <c r="E823" s="14"/>
    </row>
    <row r="824" spans="1:5" ht="13.5" customHeight="1" x14ac:dyDescent="0.25">
      <c r="A824" s="95" t="s">
        <v>70</v>
      </c>
      <c r="B824" s="65"/>
      <c r="C824" s="65"/>
      <c r="D824" s="12">
        <v>3337.5</v>
      </c>
      <c r="E824" s="14"/>
    </row>
    <row r="825" spans="1:5" ht="13.5" customHeight="1" x14ac:dyDescent="0.25">
      <c r="A825" s="94" t="s">
        <v>72</v>
      </c>
      <c r="B825" s="6">
        <v>70000</v>
      </c>
      <c r="C825" s="6">
        <v>70000</v>
      </c>
      <c r="D825" s="6">
        <v>35280</v>
      </c>
      <c r="E825" s="7">
        <v>50.4</v>
      </c>
    </row>
    <row r="826" spans="1:5" ht="13.5" customHeight="1" x14ac:dyDescent="0.25">
      <c r="A826" s="95" t="s">
        <v>79</v>
      </c>
      <c r="B826" s="65"/>
      <c r="C826" s="65"/>
      <c r="D826" s="12">
        <v>35280</v>
      </c>
      <c r="E826" s="14"/>
    </row>
    <row r="827" spans="1:5" ht="13.5" customHeight="1" x14ac:dyDescent="0.25">
      <c r="A827" s="94" t="s">
        <v>84</v>
      </c>
      <c r="B827" s="6">
        <v>2000</v>
      </c>
      <c r="C827" s="6">
        <v>2000</v>
      </c>
      <c r="D827" s="6">
        <v>0</v>
      </c>
      <c r="E827" s="7">
        <v>0</v>
      </c>
    </row>
    <row r="828" spans="1:5" x14ac:dyDescent="0.25">
      <c r="A828" s="76" t="s">
        <v>397</v>
      </c>
      <c r="B828" s="93">
        <v>80000</v>
      </c>
      <c r="C828" s="93">
        <v>80000</v>
      </c>
      <c r="D828" s="93">
        <v>74474</v>
      </c>
      <c r="E828" s="133">
        <v>93.09</v>
      </c>
    </row>
    <row r="829" spans="1:5" s="143" customFormat="1" ht="13.5" customHeight="1" x14ac:dyDescent="0.25">
      <c r="A829" s="173" t="s">
        <v>368</v>
      </c>
      <c r="B829" s="174">
        <v>80000</v>
      </c>
      <c r="C829" s="174">
        <v>80000</v>
      </c>
      <c r="D829" s="174">
        <v>74474</v>
      </c>
      <c r="E829" s="175">
        <v>93.09</v>
      </c>
    </row>
    <row r="830" spans="1:5" ht="13.5" customHeight="1" x14ac:dyDescent="0.25">
      <c r="A830" s="94" t="s">
        <v>113</v>
      </c>
      <c r="B830" s="6">
        <v>80000</v>
      </c>
      <c r="C830" s="6">
        <v>80000</v>
      </c>
      <c r="D830" s="6">
        <v>74474</v>
      </c>
      <c r="E830" s="7">
        <v>93.09</v>
      </c>
    </row>
    <row r="831" spans="1:5" ht="13.5" customHeight="1" x14ac:dyDescent="0.25">
      <c r="A831" s="95" t="s">
        <v>115</v>
      </c>
      <c r="B831" s="65"/>
      <c r="C831" s="65"/>
      <c r="D831" s="12">
        <v>74474</v>
      </c>
      <c r="E831" s="14"/>
    </row>
    <row r="832" spans="1:5" s="143" customFormat="1" x14ac:dyDescent="0.25">
      <c r="A832" s="76" t="s">
        <v>596</v>
      </c>
      <c r="B832" s="93">
        <v>140000</v>
      </c>
      <c r="C832" s="93">
        <v>140000</v>
      </c>
      <c r="D832" s="93">
        <v>140000</v>
      </c>
      <c r="E832" s="133">
        <v>100</v>
      </c>
    </row>
    <row r="833" spans="1:5" s="143" customFormat="1" ht="13.5" customHeight="1" x14ac:dyDescent="0.25">
      <c r="A833" s="173" t="s">
        <v>368</v>
      </c>
      <c r="B833" s="174">
        <v>140000</v>
      </c>
      <c r="C833" s="174">
        <v>140000</v>
      </c>
      <c r="D833" s="174">
        <v>140000</v>
      </c>
      <c r="E833" s="175">
        <v>100</v>
      </c>
    </row>
    <row r="834" spans="1:5" ht="13.5" customHeight="1" x14ac:dyDescent="0.25">
      <c r="A834" s="94" t="s">
        <v>65</v>
      </c>
      <c r="B834" s="6">
        <v>42000</v>
      </c>
      <c r="C834" s="6">
        <v>42000</v>
      </c>
      <c r="D834" s="6">
        <v>42000</v>
      </c>
      <c r="E834" s="7">
        <v>100</v>
      </c>
    </row>
    <row r="835" spans="1:5" s="97" customFormat="1" ht="13.5" customHeight="1" x14ac:dyDescent="0.25">
      <c r="A835" s="95" t="s">
        <v>66</v>
      </c>
      <c r="B835" s="65"/>
      <c r="C835" s="65"/>
      <c r="D835" s="12">
        <v>39000</v>
      </c>
      <c r="E835" s="14"/>
    </row>
    <row r="836" spans="1:5" ht="13.5" customHeight="1" x14ac:dyDescent="0.25">
      <c r="A836" s="95" t="s">
        <v>67</v>
      </c>
      <c r="B836" s="65"/>
      <c r="C836" s="65"/>
      <c r="D836" s="12">
        <v>3000</v>
      </c>
      <c r="E836" s="14"/>
    </row>
    <row r="837" spans="1:5" ht="13.5" customHeight="1" x14ac:dyDescent="0.25">
      <c r="A837" s="94" t="s">
        <v>72</v>
      </c>
      <c r="B837" s="6">
        <v>28000</v>
      </c>
      <c r="C837" s="6">
        <v>28000</v>
      </c>
      <c r="D837" s="6">
        <v>28000</v>
      </c>
      <c r="E837" s="7">
        <v>100</v>
      </c>
    </row>
    <row r="838" spans="1:5" ht="13.5" customHeight="1" x14ac:dyDescent="0.25">
      <c r="A838" s="95" t="s">
        <v>73</v>
      </c>
      <c r="B838" s="65"/>
      <c r="C838" s="65"/>
      <c r="D838" s="12">
        <v>6000</v>
      </c>
      <c r="E838" s="14"/>
    </row>
    <row r="839" spans="1:5" ht="13.5" customHeight="1" x14ac:dyDescent="0.25">
      <c r="A839" s="95" t="s">
        <v>74</v>
      </c>
      <c r="B839" s="65"/>
      <c r="C839" s="65"/>
      <c r="D839" s="12">
        <v>4000</v>
      </c>
      <c r="E839" s="14"/>
    </row>
    <row r="840" spans="1:5" ht="13.5" customHeight="1" x14ac:dyDescent="0.25">
      <c r="A840" s="95" t="s">
        <v>75</v>
      </c>
      <c r="B840" s="65"/>
      <c r="C840" s="65"/>
      <c r="D840" s="12">
        <v>2000</v>
      </c>
      <c r="E840" s="14"/>
    </row>
    <row r="841" spans="1:5" s="98" customFormat="1" ht="13.5" customHeight="1" x14ac:dyDescent="0.25">
      <c r="A841" s="95" t="s">
        <v>79</v>
      </c>
      <c r="B841" s="65"/>
      <c r="C841" s="65"/>
      <c r="D841" s="12">
        <v>4000</v>
      </c>
      <c r="E841" s="14"/>
    </row>
    <row r="842" spans="1:5" ht="13.5" customHeight="1" x14ac:dyDescent="0.25">
      <c r="A842" s="95" t="s">
        <v>81</v>
      </c>
      <c r="B842" s="65"/>
      <c r="C842" s="65"/>
      <c r="D842" s="12">
        <v>12000</v>
      </c>
      <c r="E842" s="14"/>
    </row>
    <row r="843" spans="1:5" s="143" customFormat="1" ht="13.5" customHeight="1" x14ac:dyDescent="0.25">
      <c r="A843" s="94" t="s">
        <v>131</v>
      </c>
      <c r="B843" s="6">
        <v>70000</v>
      </c>
      <c r="C843" s="6">
        <v>70000</v>
      </c>
      <c r="D843" s="6">
        <v>70000</v>
      </c>
      <c r="E843" s="7">
        <v>100</v>
      </c>
    </row>
    <row r="844" spans="1:5" s="98" customFormat="1" ht="13.5" customHeight="1" x14ac:dyDescent="0.25">
      <c r="A844" s="95" t="s">
        <v>132</v>
      </c>
      <c r="B844" s="65"/>
      <c r="C844" s="65"/>
      <c r="D844" s="12">
        <v>55000</v>
      </c>
      <c r="E844" s="14"/>
    </row>
    <row r="845" spans="1:5" ht="13.5" customHeight="1" x14ac:dyDescent="0.25">
      <c r="A845" s="95" t="s">
        <v>136</v>
      </c>
      <c r="B845" s="65"/>
      <c r="C845" s="65"/>
      <c r="D845" s="12">
        <v>15000</v>
      </c>
      <c r="E845" s="14"/>
    </row>
    <row r="846" spans="1:5" x14ac:dyDescent="0.25">
      <c r="A846" s="92" t="s">
        <v>283</v>
      </c>
      <c r="B846" s="6">
        <v>4350000</v>
      </c>
      <c r="C846" s="6">
        <v>4590000</v>
      </c>
      <c r="D846" s="6">
        <v>2119075.67</v>
      </c>
      <c r="E846" s="7">
        <v>46.17</v>
      </c>
    </row>
    <row r="847" spans="1:5" x14ac:dyDescent="0.25">
      <c r="A847" s="76" t="s">
        <v>391</v>
      </c>
      <c r="B847" s="93">
        <v>715000</v>
      </c>
      <c r="C847" s="93">
        <v>975000</v>
      </c>
      <c r="D847" s="93">
        <v>965563.3</v>
      </c>
      <c r="E847" s="133">
        <v>99.03</v>
      </c>
    </row>
    <row r="848" spans="1:5" s="143" customFormat="1" ht="13.5" customHeight="1" x14ac:dyDescent="0.25">
      <c r="A848" s="173" t="s">
        <v>368</v>
      </c>
      <c r="B848" s="174">
        <v>715000</v>
      </c>
      <c r="C848" s="174">
        <v>975000</v>
      </c>
      <c r="D848" s="174">
        <v>965563.3</v>
      </c>
      <c r="E848" s="175">
        <v>99.03</v>
      </c>
    </row>
    <row r="849" spans="1:5" ht="13.5" customHeight="1" x14ac:dyDescent="0.25">
      <c r="A849" s="94" t="s">
        <v>72</v>
      </c>
      <c r="B849" s="6">
        <v>370000</v>
      </c>
      <c r="C849" s="6">
        <v>630000</v>
      </c>
      <c r="D849" s="6">
        <v>624631.25</v>
      </c>
      <c r="E849" s="7">
        <v>99.15</v>
      </c>
    </row>
    <row r="850" spans="1:5" ht="13.5" customHeight="1" x14ac:dyDescent="0.25">
      <c r="A850" s="95" t="s">
        <v>74</v>
      </c>
      <c r="B850" s="65"/>
      <c r="C850" s="65"/>
      <c r="D850" s="12">
        <v>320256.25</v>
      </c>
      <c r="E850" s="14"/>
    </row>
    <row r="851" spans="1:5" s="144" customFormat="1" ht="13.5" customHeight="1" x14ac:dyDescent="0.25">
      <c r="A851" s="95" t="s">
        <v>79</v>
      </c>
      <c r="B851" s="65"/>
      <c r="C851" s="65"/>
      <c r="D851" s="12">
        <v>304375</v>
      </c>
      <c r="E851" s="14"/>
    </row>
    <row r="852" spans="1:5" ht="13.5" customHeight="1" x14ac:dyDescent="0.25">
      <c r="A852" s="94" t="s">
        <v>93</v>
      </c>
      <c r="B852" s="6">
        <v>40000</v>
      </c>
      <c r="C852" s="6">
        <v>40000</v>
      </c>
      <c r="D852" s="6">
        <v>37807.050000000003</v>
      </c>
      <c r="E852" s="7">
        <v>94.52</v>
      </c>
    </row>
    <row r="853" spans="1:5" ht="13.5" customHeight="1" x14ac:dyDescent="0.25">
      <c r="A853" s="95" t="s">
        <v>488</v>
      </c>
      <c r="B853" s="65"/>
      <c r="C853" s="65"/>
      <c r="D853" s="12">
        <v>27751.75</v>
      </c>
      <c r="E853" s="14"/>
    </row>
    <row r="854" spans="1:5" ht="13.5" customHeight="1" x14ac:dyDescent="0.25">
      <c r="A854" s="95" t="s">
        <v>413</v>
      </c>
      <c r="B854" s="65"/>
      <c r="C854" s="65"/>
      <c r="D854" s="12">
        <v>10055.299999999999</v>
      </c>
      <c r="E854" s="14"/>
    </row>
    <row r="855" spans="1:5" s="98" customFormat="1" ht="13.5" customHeight="1" x14ac:dyDescent="0.25">
      <c r="A855" s="94" t="s">
        <v>165</v>
      </c>
      <c r="B855" s="6">
        <v>305000</v>
      </c>
      <c r="C855" s="6">
        <v>305000</v>
      </c>
      <c r="D855" s="6">
        <v>303125</v>
      </c>
      <c r="E855" s="7">
        <v>99.39</v>
      </c>
    </row>
    <row r="856" spans="1:5" ht="13.5" customHeight="1" x14ac:dyDescent="0.25">
      <c r="A856" s="95" t="s">
        <v>166</v>
      </c>
      <c r="B856" s="65"/>
      <c r="C856" s="65"/>
      <c r="D856" s="12">
        <v>303125</v>
      </c>
      <c r="E856" s="14"/>
    </row>
    <row r="857" spans="1:5" s="143" customFormat="1" x14ac:dyDescent="0.25">
      <c r="A857" s="76" t="s">
        <v>597</v>
      </c>
      <c r="B857" s="93">
        <v>500000</v>
      </c>
      <c r="C857" s="93">
        <v>500000</v>
      </c>
      <c r="D857" s="93">
        <v>500000</v>
      </c>
      <c r="E857" s="133">
        <v>100</v>
      </c>
    </row>
    <row r="858" spans="1:5" s="143" customFormat="1" x14ac:dyDescent="0.25">
      <c r="A858" s="173" t="s">
        <v>368</v>
      </c>
      <c r="B858" s="174">
        <v>500000</v>
      </c>
      <c r="C858" s="174">
        <v>500000</v>
      </c>
      <c r="D858" s="174">
        <v>500000</v>
      </c>
      <c r="E858" s="175">
        <v>100</v>
      </c>
    </row>
    <row r="859" spans="1:5" x14ac:dyDescent="0.25">
      <c r="A859" s="94" t="s">
        <v>145</v>
      </c>
      <c r="B859" s="6">
        <v>500000</v>
      </c>
      <c r="C859" s="6">
        <v>500000</v>
      </c>
      <c r="D859" s="6">
        <v>500000</v>
      </c>
      <c r="E859" s="7">
        <v>100</v>
      </c>
    </row>
    <row r="860" spans="1:5" x14ac:dyDescent="0.25">
      <c r="A860" s="95" t="s">
        <v>146</v>
      </c>
      <c r="B860" s="65"/>
      <c r="C860" s="65"/>
      <c r="D860" s="12">
        <v>500000</v>
      </c>
      <c r="E860" s="14"/>
    </row>
    <row r="861" spans="1:5" x14ac:dyDescent="0.25">
      <c r="A861" s="76" t="s">
        <v>598</v>
      </c>
      <c r="B861" s="93">
        <v>3135000</v>
      </c>
      <c r="C861" s="93">
        <v>3115000</v>
      </c>
      <c r="D861" s="93">
        <v>653512.37</v>
      </c>
      <c r="E861" s="133">
        <v>20.98</v>
      </c>
    </row>
    <row r="862" spans="1:5" s="143" customFormat="1" x14ac:dyDescent="0.25">
      <c r="A862" s="173" t="s">
        <v>368</v>
      </c>
      <c r="B862" s="174">
        <v>935000</v>
      </c>
      <c r="C862" s="174">
        <v>915000</v>
      </c>
      <c r="D862" s="174">
        <v>175013.78</v>
      </c>
      <c r="E862" s="175">
        <v>19.13</v>
      </c>
    </row>
    <row r="863" spans="1:5" x14ac:dyDescent="0.25">
      <c r="A863" s="94" t="s">
        <v>72</v>
      </c>
      <c r="B863" s="6">
        <v>525000</v>
      </c>
      <c r="C863" s="6">
        <v>525000</v>
      </c>
      <c r="D863" s="6">
        <v>160809.22</v>
      </c>
      <c r="E863" s="7">
        <v>30.63</v>
      </c>
    </row>
    <row r="864" spans="1:5" x14ac:dyDescent="0.25">
      <c r="A864" s="95" t="s">
        <v>73</v>
      </c>
      <c r="B864" s="65"/>
      <c r="C864" s="65"/>
      <c r="D864" s="12">
        <v>484.67</v>
      </c>
      <c r="E864" s="14"/>
    </row>
    <row r="865" spans="1:5" x14ac:dyDescent="0.25">
      <c r="A865" s="95" t="s">
        <v>75</v>
      </c>
      <c r="B865" s="65"/>
      <c r="C865" s="65"/>
      <c r="D865" s="12">
        <v>2142.75</v>
      </c>
      <c r="E865" s="14"/>
    </row>
    <row r="866" spans="1:5" x14ac:dyDescent="0.25">
      <c r="A866" s="95" t="s">
        <v>79</v>
      </c>
      <c r="B866" s="65"/>
      <c r="C866" s="65"/>
      <c r="D866" s="12">
        <v>158181.79999999999</v>
      </c>
      <c r="E866" s="14"/>
    </row>
    <row r="867" spans="1:5" x14ac:dyDescent="0.25">
      <c r="A867" s="94" t="s">
        <v>145</v>
      </c>
      <c r="B867" s="6">
        <v>410000</v>
      </c>
      <c r="C867" s="6">
        <v>390000</v>
      </c>
      <c r="D867" s="6">
        <v>14204.56</v>
      </c>
      <c r="E867" s="7">
        <v>3.64</v>
      </c>
    </row>
    <row r="868" spans="1:5" x14ac:dyDescent="0.25">
      <c r="A868" s="95" t="s">
        <v>146</v>
      </c>
      <c r="B868" s="65"/>
      <c r="C868" s="65"/>
      <c r="D868" s="12">
        <v>14204.56</v>
      </c>
      <c r="E868" s="14"/>
    </row>
    <row r="869" spans="1:5" s="143" customFormat="1" x14ac:dyDescent="0.25">
      <c r="A869" s="173" t="s">
        <v>374</v>
      </c>
      <c r="B869" s="174">
        <v>2200000</v>
      </c>
      <c r="C869" s="174">
        <v>2200000</v>
      </c>
      <c r="D869" s="174">
        <v>478498.59</v>
      </c>
      <c r="E869" s="175">
        <v>21.75</v>
      </c>
    </row>
    <row r="870" spans="1:5" x14ac:dyDescent="0.25">
      <c r="A870" s="94" t="s">
        <v>145</v>
      </c>
      <c r="B870" s="6">
        <v>2200000</v>
      </c>
      <c r="C870" s="6">
        <v>2200000</v>
      </c>
      <c r="D870" s="6">
        <v>478498.59</v>
      </c>
      <c r="E870" s="7">
        <v>21.75</v>
      </c>
    </row>
    <row r="871" spans="1:5" x14ac:dyDescent="0.25">
      <c r="A871" s="95" t="s">
        <v>146</v>
      </c>
      <c r="B871" s="65"/>
      <c r="C871" s="65"/>
      <c r="D871" s="12">
        <v>478498.59</v>
      </c>
      <c r="E871" s="14"/>
    </row>
    <row r="872" spans="1:5" x14ac:dyDescent="0.25">
      <c r="A872" s="92" t="s">
        <v>287</v>
      </c>
      <c r="B872" s="6">
        <v>25081067</v>
      </c>
      <c r="C872" s="6">
        <v>25081067</v>
      </c>
      <c r="D872" s="6">
        <v>25078914.469999999</v>
      </c>
      <c r="E872" s="7">
        <v>99.99</v>
      </c>
    </row>
    <row r="873" spans="1:5" x14ac:dyDescent="0.25">
      <c r="A873" s="76" t="s">
        <v>288</v>
      </c>
      <c r="B873" s="93">
        <v>16758950</v>
      </c>
      <c r="C873" s="93">
        <v>16758950</v>
      </c>
      <c r="D873" s="93">
        <v>16805486.780000001</v>
      </c>
      <c r="E873" s="133">
        <v>100.28</v>
      </c>
    </row>
    <row r="874" spans="1:5" s="143" customFormat="1" x14ac:dyDescent="0.25">
      <c r="A874" s="173" t="s">
        <v>395</v>
      </c>
      <c r="B874" s="174">
        <v>16758950</v>
      </c>
      <c r="C874" s="174">
        <v>16758950</v>
      </c>
      <c r="D874" s="174">
        <v>16805486.780000001</v>
      </c>
      <c r="E874" s="175">
        <v>100.28</v>
      </c>
    </row>
    <row r="875" spans="1:5" x14ac:dyDescent="0.25">
      <c r="A875" s="94" t="s">
        <v>60</v>
      </c>
      <c r="B875" s="6">
        <v>4857800</v>
      </c>
      <c r="C875" s="6">
        <v>4857800</v>
      </c>
      <c r="D875" s="6">
        <v>4819173.37</v>
      </c>
      <c r="E875" s="7">
        <v>99.2</v>
      </c>
    </row>
    <row r="876" spans="1:5" x14ac:dyDescent="0.25">
      <c r="A876" s="95" t="s">
        <v>61</v>
      </c>
      <c r="B876" s="65"/>
      <c r="C876" s="65"/>
      <c r="D876" s="12">
        <v>190098.6</v>
      </c>
      <c r="E876" s="14"/>
    </row>
    <row r="877" spans="1:5" x14ac:dyDescent="0.25">
      <c r="A877" s="95" t="s">
        <v>62</v>
      </c>
      <c r="B877" s="65"/>
      <c r="C877" s="65"/>
      <c r="D877" s="12">
        <v>4501148.33</v>
      </c>
      <c r="E877" s="14"/>
    </row>
    <row r="878" spans="1:5" x14ac:dyDescent="0.25">
      <c r="A878" s="95" t="s">
        <v>63</v>
      </c>
      <c r="B878" s="65"/>
      <c r="C878" s="65"/>
      <c r="D878" s="12">
        <v>111925.44</v>
      </c>
      <c r="E878" s="14"/>
    </row>
    <row r="879" spans="1:5" x14ac:dyDescent="0.25">
      <c r="A879" s="95" t="s">
        <v>64</v>
      </c>
      <c r="B879" s="65"/>
      <c r="C879" s="65"/>
      <c r="D879" s="12">
        <v>16001</v>
      </c>
      <c r="E879" s="14"/>
    </row>
    <row r="880" spans="1:5" x14ac:dyDescent="0.25">
      <c r="A880" s="94" t="s">
        <v>65</v>
      </c>
      <c r="B880" s="6">
        <v>5081200</v>
      </c>
      <c r="C880" s="6">
        <v>5081200</v>
      </c>
      <c r="D880" s="6">
        <v>5019408.04</v>
      </c>
      <c r="E880" s="7">
        <v>98.78</v>
      </c>
    </row>
    <row r="881" spans="1:5" x14ac:dyDescent="0.25">
      <c r="A881" s="95" t="s">
        <v>66</v>
      </c>
      <c r="B881" s="65"/>
      <c r="C881" s="65"/>
      <c r="D881" s="12">
        <v>1203222.8700000001</v>
      </c>
      <c r="E881" s="14"/>
    </row>
    <row r="882" spans="1:5" x14ac:dyDescent="0.25">
      <c r="A882" s="95" t="s">
        <v>67</v>
      </c>
      <c r="B882" s="65"/>
      <c r="C882" s="65"/>
      <c r="D882" s="12">
        <v>527013.6</v>
      </c>
      <c r="E882" s="14"/>
    </row>
    <row r="883" spans="1:5" x14ac:dyDescent="0.25">
      <c r="A883" s="95" t="s">
        <v>68</v>
      </c>
      <c r="B883" s="65"/>
      <c r="C883" s="65"/>
      <c r="D883" s="12">
        <v>2596735.8199999998</v>
      </c>
      <c r="E883" s="14"/>
    </row>
    <row r="884" spans="1:5" x14ac:dyDescent="0.25">
      <c r="A884" s="95" t="s">
        <v>69</v>
      </c>
      <c r="B884" s="65"/>
      <c r="C884" s="65"/>
      <c r="D884" s="12">
        <v>355044.89</v>
      </c>
      <c r="E884" s="14"/>
    </row>
    <row r="885" spans="1:5" x14ac:dyDescent="0.25">
      <c r="A885" s="95" t="s">
        <v>70</v>
      </c>
      <c r="B885" s="65"/>
      <c r="C885" s="65"/>
      <c r="D885" s="12">
        <v>294410.28999999998</v>
      </c>
      <c r="E885" s="14"/>
    </row>
    <row r="886" spans="1:5" x14ac:dyDescent="0.25">
      <c r="A886" s="95" t="s">
        <v>71</v>
      </c>
      <c r="B886" s="65"/>
      <c r="C886" s="65"/>
      <c r="D886" s="12">
        <v>42980.57</v>
      </c>
      <c r="E886" s="14"/>
    </row>
    <row r="887" spans="1:5" x14ac:dyDescent="0.25">
      <c r="A887" s="94" t="s">
        <v>72</v>
      </c>
      <c r="B887" s="6">
        <v>6355350</v>
      </c>
      <c r="C887" s="6">
        <v>6355350</v>
      </c>
      <c r="D887" s="6">
        <v>6506883.9100000001</v>
      </c>
      <c r="E887" s="7">
        <v>102.38</v>
      </c>
    </row>
    <row r="888" spans="1:5" x14ac:dyDescent="0.25">
      <c r="A888" s="95" t="s">
        <v>73</v>
      </c>
      <c r="B888" s="65"/>
      <c r="C888" s="65"/>
      <c r="D888" s="12">
        <v>454963.75</v>
      </c>
      <c r="E888" s="14"/>
    </row>
    <row r="889" spans="1:5" s="98" customFormat="1" x14ac:dyDescent="0.25">
      <c r="A889" s="95" t="s">
        <v>74</v>
      </c>
      <c r="B889" s="65"/>
      <c r="C889" s="65"/>
      <c r="D889" s="12">
        <v>2045517.1</v>
      </c>
      <c r="E889" s="14"/>
    </row>
    <row r="890" spans="1:5" x14ac:dyDescent="0.25">
      <c r="A890" s="95" t="s">
        <v>75</v>
      </c>
      <c r="B890" s="65"/>
      <c r="C890" s="65"/>
      <c r="D890" s="12">
        <v>181963.01</v>
      </c>
      <c r="E890" s="14"/>
    </row>
    <row r="891" spans="1:5" s="97" customFormat="1" x14ac:dyDescent="0.25">
      <c r="A891" s="95" t="s">
        <v>76</v>
      </c>
      <c r="B891" s="65"/>
      <c r="C891" s="65"/>
      <c r="D891" s="12">
        <v>964129.89</v>
      </c>
      <c r="E891" s="14"/>
    </row>
    <row r="892" spans="1:5" s="97" customFormat="1" x14ac:dyDescent="0.25">
      <c r="A892" s="95" t="s">
        <v>77</v>
      </c>
      <c r="B892" s="65"/>
      <c r="C892" s="65"/>
      <c r="D892" s="12">
        <v>458376.63</v>
      </c>
      <c r="E892" s="14"/>
    </row>
    <row r="893" spans="1:5" s="97" customFormat="1" x14ac:dyDescent="0.25">
      <c r="A893" s="95" t="s">
        <v>78</v>
      </c>
      <c r="B893" s="65"/>
      <c r="C893" s="65"/>
      <c r="D893" s="12">
        <v>257415.2</v>
      </c>
      <c r="E893" s="14"/>
    </row>
    <row r="894" spans="1:5" s="97" customFormat="1" x14ac:dyDescent="0.25">
      <c r="A894" s="95" t="s">
        <v>79</v>
      </c>
      <c r="B894" s="65"/>
      <c r="C894" s="65"/>
      <c r="D894" s="12">
        <v>376739.58</v>
      </c>
      <c r="E894" s="14"/>
    </row>
    <row r="895" spans="1:5" s="97" customFormat="1" x14ac:dyDescent="0.25">
      <c r="A895" s="95" t="s">
        <v>80</v>
      </c>
      <c r="B895" s="65"/>
      <c r="C895" s="65"/>
      <c r="D895" s="12">
        <v>202880.25</v>
      </c>
      <c r="E895" s="14"/>
    </row>
    <row r="896" spans="1:5" s="97" customFormat="1" x14ac:dyDescent="0.25">
      <c r="A896" s="95" t="s">
        <v>81</v>
      </c>
      <c r="B896" s="65"/>
      <c r="C896" s="65"/>
      <c r="D896" s="12">
        <v>1564898.5</v>
      </c>
      <c r="E896" s="14"/>
    </row>
    <row r="897" spans="1:5" s="97" customFormat="1" x14ac:dyDescent="0.25">
      <c r="A897" s="94" t="s">
        <v>84</v>
      </c>
      <c r="B897" s="6">
        <v>341500</v>
      </c>
      <c r="C897" s="6">
        <v>341500</v>
      </c>
      <c r="D897" s="6">
        <v>302622.99</v>
      </c>
      <c r="E897" s="7">
        <v>88.62</v>
      </c>
    </row>
    <row r="898" spans="1:5" s="120" customFormat="1" x14ac:dyDescent="0.25">
      <c r="A898" s="95" t="s">
        <v>86</v>
      </c>
      <c r="B898" s="65"/>
      <c r="C898" s="65"/>
      <c r="D898" s="12">
        <v>99015.02</v>
      </c>
      <c r="E898" s="14"/>
    </row>
    <row r="899" spans="1:5" s="97" customFormat="1" x14ac:dyDescent="0.25">
      <c r="A899" s="95" t="s">
        <v>87</v>
      </c>
      <c r="B899" s="65"/>
      <c r="C899" s="65"/>
      <c r="D899" s="12">
        <v>9287.07</v>
      </c>
      <c r="E899" s="14"/>
    </row>
    <row r="900" spans="1:5" s="120" customFormat="1" x14ac:dyDescent="0.25">
      <c r="A900" s="95" t="s">
        <v>88</v>
      </c>
      <c r="B900" s="65"/>
      <c r="C900" s="65"/>
      <c r="D900" s="12">
        <v>21802.25</v>
      </c>
      <c r="E900" s="14"/>
    </row>
    <row r="901" spans="1:5" x14ac:dyDescent="0.25">
      <c r="A901" s="95" t="s">
        <v>89</v>
      </c>
      <c r="B901" s="65"/>
      <c r="C901" s="65"/>
      <c r="D901" s="12">
        <v>88223.66</v>
      </c>
      <c r="E901" s="14"/>
    </row>
    <row r="902" spans="1:5" x14ac:dyDescent="0.25">
      <c r="A902" s="95" t="s">
        <v>91</v>
      </c>
      <c r="B902" s="65"/>
      <c r="C902" s="65"/>
      <c r="D902" s="12">
        <v>84294.99</v>
      </c>
      <c r="E902" s="14"/>
    </row>
    <row r="903" spans="1:5" x14ac:dyDescent="0.25">
      <c r="A903" s="94" t="s">
        <v>93</v>
      </c>
      <c r="B903" s="6">
        <v>0</v>
      </c>
      <c r="C903" s="6">
        <v>0</v>
      </c>
      <c r="D903" s="6">
        <v>14745.02</v>
      </c>
      <c r="E903" s="7">
        <v>0</v>
      </c>
    </row>
    <row r="904" spans="1:5" x14ac:dyDescent="0.25">
      <c r="A904" s="95" t="s">
        <v>413</v>
      </c>
      <c r="B904" s="65"/>
      <c r="C904" s="65"/>
      <c r="D904" s="12">
        <v>14745.02</v>
      </c>
      <c r="E904" s="14"/>
    </row>
    <row r="905" spans="1:5" s="97" customFormat="1" x14ac:dyDescent="0.25">
      <c r="A905" s="94" t="s">
        <v>94</v>
      </c>
      <c r="B905" s="6">
        <v>123100</v>
      </c>
      <c r="C905" s="6">
        <v>123100</v>
      </c>
      <c r="D905" s="6">
        <v>142653.45000000001</v>
      </c>
      <c r="E905" s="7">
        <v>115.88</v>
      </c>
    </row>
    <row r="906" spans="1:5" x14ac:dyDescent="0.25">
      <c r="A906" s="95" t="s">
        <v>95</v>
      </c>
      <c r="B906" s="65"/>
      <c r="C906" s="65"/>
      <c r="D906" s="12">
        <v>132211.74</v>
      </c>
      <c r="E906" s="14"/>
    </row>
    <row r="907" spans="1:5" x14ac:dyDescent="0.25">
      <c r="A907" s="95" t="s">
        <v>96</v>
      </c>
      <c r="B907" s="65"/>
      <c r="C907" s="65"/>
      <c r="D907" s="12">
        <v>650.13</v>
      </c>
      <c r="E907" s="14"/>
    </row>
    <row r="908" spans="1:5" s="97" customFormat="1" x14ac:dyDescent="0.25">
      <c r="A908" s="95" t="s">
        <v>97</v>
      </c>
      <c r="B908" s="65"/>
      <c r="C908" s="65"/>
      <c r="D908" s="12">
        <v>9211.58</v>
      </c>
      <c r="E908" s="14"/>
    </row>
    <row r="909" spans="1:5" x14ac:dyDescent="0.25">
      <c r="A909" s="95" t="s">
        <v>98</v>
      </c>
      <c r="B909" s="65"/>
      <c r="C909" s="65"/>
      <c r="D909" s="12">
        <v>580</v>
      </c>
      <c r="E909" s="14"/>
    </row>
    <row r="910" spans="1:5" x14ac:dyDescent="0.25">
      <c r="A910" s="76" t="s">
        <v>289</v>
      </c>
      <c r="B910" s="93">
        <v>1591380</v>
      </c>
      <c r="C910" s="93">
        <v>1591380</v>
      </c>
      <c r="D910" s="93">
        <v>1578780</v>
      </c>
      <c r="E910" s="133">
        <v>99.21</v>
      </c>
    </row>
    <row r="911" spans="1:5" s="143" customFormat="1" x14ac:dyDescent="0.25">
      <c r="A911" s="173" t="s">
        <v>395</v>
      </c>
      <c r="B911" s="174">
        <v>1591380</v>
      </c>
      <c r="C911" s="174">
        <v>1591380</v>
      </c>
      <c r="D911" s="174">
        <v>1578780</v>
      </c>
      <c r="E911" s="175">
        <v>99.21</v>
      </c>
    </row>
    <row r="912" spans="1:5" x14ac:dyDescent="0.25">
      <c r="A912" s="94" t="s">
        <v>113</v>
      </c>
      <c r="B912" s="6">
        <v>1591380</v>
      </c>
      <c r="C912" s="6">
        <v>1591380</v>
      </c>
      <c r="D912" s="6">
        <v>1578780</v>
      </c>
      <c r="E912" s="7">
        <v>99.21</v>
      </c>
    </row>
    <row r="913" spans="1:5" x14ac:dyDescent="0.25">
      <c r="A913" s="95" t="s">
        <v>115</v>
      </c>
      <c r="B913" s="65"/>
      <c r="C913" s="65"/>
      <c r="D913" s="12">
        <v>1578780</v>
      </c>
      <c r="E913" s="14"/>
    </row>
    <row r="914" spans="1:5" x14ac:dyDescent="0.25">
      <c r="A914" s="76" t="s">
        <v>290</v>
      </c>
      <c r="B914" s="93">
        <v>345600</v>
      </c>
      <c r="C914" s="93">
        <v>345600</v>
      </c>
      <c r="D914" s="93">
        <v>345600</v>
      </c>
      <c r="E914" s="133">
        <v>100</v>
      </c>
    </row>
    <row r="915" spans="1:5" s="143" customFormat="1" x14ac:dyDescent="0.25">
      <c r="A915" s="173" t="s">
        <v>395</v>
      </c>
      <c r="B915" s="174">
        <v>345600</v>
      </c>
      <c r="C915" s="174">
        <v>345600</v>
      </c>
      <c r="D915" s="174">
        <v>345600</v>
      </c>
      <c r="E915" s="175">
        <v>100</v>
      </c>
    </row>
    <row r="916" spans="1:5" x14ac:dyDescent="0.25">
      <c r="A916" s="94" t="s">
        <v>113</v>
      </c>
      <c r="B916" s="6">
        <v>345600</v>
      </c>
      <c r="C916" s="6">
        <v>345600</v>
      </c>
      <c r="D916" s="6">
        <v>345600</v>
      </c>
      <c r="E916" s="7">
        <v>100</v>
      </c>
    </row>
    <row r="917" spans="1:5" x14ac:dyDescent="0.25">
      <c r="A917" s="95" t="s">
        <v>115</v>
      </c>
      <c r="B917" s="65"/>
      <c r="C917" s="65"/>
      <c r="D917" s="12">
        <v>345600</v>
      </c>
      <c r="E917" s="14"/>
    </row>
    <row r="918" spans="1:5" x14ac:dyDescent="0.25">
      <c r="A918" s="76" t="s">
        <v>401</v>
      </c>
      <c r="B918" s="93">
        <v>6280137</v>
      </c>
      <c r="C918" s="93">
        <v>6280137</v>
      </c>
      <c r="D918" s="93">
        <v>6248072.3099999996</v>
      </c>
      <c r="E918" s="133">
        <v>99.49</v>
      </c>
    </row>
    <row r="919" spans="1:5" s="143" customFormat="1" ht="13.5" customHeight="1" x14ac:dyDescent="0.25">
      <c r="A919" s="173" t="s">
        <v>395</v>
      </c>
      <c r="B919" s="174">
        <v>6280137</v>
      </c>
      <c r="C919" s="174">
        <v>6280137</v>
      </c>
      <c r="D919" s="174">
        <v>6248072.3099999996</v>
      </c>
      <c r="E919" s="175">
        <v>99.49</v>
      </c>
    </row>
    <row r="920" spans="1:5" s="97" customFormat="1" ht="13.5" customHeight="1" x14ac:dyDescent="0.25">
      <c r="A920" s="94" t="s">
        <v>131</v>
      </c>
      <c r="B920" s="6">
        <v>3044250</v>
      </c>
      <c r="C920" s="6">
        <v>3044250</v>
      </c>
      <c r="D920" s="6">
        <v>2762288.03</v>
      </c>
      <c r="E920" s="7">
        <v>90.74</v>
      </c>
    </row>
    <row r="921" spans="1:5" ht="13.5" customHeight="1" x14ac:dyDescent="0.25">
      <c r="A921" s="95" t="s">
        <v>132</v>
      </c>
      <c r="B921" s="65"/>
      <c r="C921" s="65"/>
      <c r="D921" s="12">
        <v>861063.87</v>
      </c>
      <c r="E921" s="14"/>
    </row>
    <row r="922" spans="1:5" ht="13.5" customHeight="1" x14ac:dyDescent="0.25">
      <c r="A922" s="95" t="s">
        <v>133</v>
      </c>
      <c r="B922" s="65"/>
      <c r="C922" s="65"/>
      <c r="D922" s="12">
        <v>6318.13</v>
      </c>
      <c r="E922" s="14"/>
    </row>
    <row r="923" spans="1:5" s="143" customFormat="1" ht="13.5" customHeight="1" x14ac:dyDescent="0.25">
      <c r="A923" s="95" t="s">
        <v>134</v>
      </c>
      <c r="B923" s="65"/>
      <c r="C923" s="65"/>
      <c r="D923" s="12">
        <v>64698.23</v>
      </c>
      <c r="E923" s="14"/>
    </row>
    <row r="924" spans="1:5" s="97" customFormat="1" ht="13.5" customHeight="1" x14ac:dyDescent="0.25">
      <c r="A924" s="95" t="s">
        <v>135</v>
      </c>
      <c r="B924" s="65"/>
      <c r="C924" s="65"/>
      <c r="D924" s="12">
        <v>293561.06</v>
      </c>
      <c r="E924" s="14"/>
    </row>
    <row r="925" spans="1:5" ht="13.5" customHeight="1" x14ac:dyDescent="0.25">
      <c r="A925" s="95" t="s">
        <v>416</v>
      </c>
      <c r="B925" s="65"/>
      <c r="C925" s="65"/>
      <c r="D925" s="12">
        <v>12138.49</v>
      </c>
      <c r="E925" s="14"/>
    </row>
    <row r="926" spans="1:5" s="97" customFormat="1" ht="13.5" customHeight="1" x14ac:dyDescent="0.25">
      <c r="A926" s="95" t="s">
        <v>136</v>
      </c>
      <c r="B926" s="65"/>
      <c r="C926" s="65"/>
      <c r="D926" s="12">
        <v>1524508.25</v>
      </c>
      <c r="E926" s="14"/>
    </row>
    <row r="927" spans="1:5" s="143" customFormat="1" ht="13.5" customHeight="1" x14ac:dyDescent="0.25">
      <c r="A927" s="94" t="s">
        <v>137</v>
      </c>
      <c r="B927" s="6">
        <v>152631</v>
      </c>
      <c r="C927" s="6">
        <v>152631</v>
      </c>
      <c r="D927" s="6">
        <v>152631</v>
      </c>
      <c r="E927" s="7">
        <v>100</v>
      </c>
    </row>
    <row r="928" spans="1:5" s="97" customFormat="1" ht="13.5" customHeight="1" x14ac:dyDescent="0.25">
      <c r="A928" s="95" t="s">
        <v>138</v>
      </c>
      <c r="B928" s="65"/>
      <c r="C928" s="65"/>
      <c r="D928" s="12">
        <v>152631</v>
      </c>
      <c r="E928" s="14"/>
    </row>
    <row r="929" spans="1:5" s="97" customFormat="1" ht="13.5" customHeight="1" x14ac:dyDescent="0.25">
      <c r="A929" s="94" t="s">
        <v>145</v>
      </c>
      <c r="B929" s="6">
        <v>3083256</v>
      </c>
      <c r="C929" s="6">
        <v>3083256</v>
      </c>
      <c r="D929" s="6">
        <v>3333153.28</v>
      </c>
      <c r="E929" s="7">
        <v>108.1</v>
      </c>
    </row>
    <row r="930" spans="1:5" s="97" customFormat="1" ht="13.5" customHeight="1" x14ac:dyDescent="0.25">
      <c r="A930" s="95" t="s">
        <v>146</v>
      </c>
      <c r="B930" s="65"/>
      <c r="C930" s="65"/>
      <c r="D930" s="12">
        <v>3333153.28</v>
      </c>
      <c r="E930" s="14"/>
    </row>
    <row r="931" spans="1:5" s="97" customFormat="1" x14ac:dyDescent="0.25">
      <c r="A931" s="76" t="s">
        <v>291</v>
      </c>
      <c r="B931" s="93">
        <v>105000</v>
      </c>
      <c r="C931" s="93">
        <v>105000</v>
      </c>
      <c r="D931" s="93">
        <v>100975.38</v>
      </c>
      <c r="E931" s="133">
        <v>96.17</v>
      </c>
    </row>
    <row r="932" spans="1:5" s="144" customFormat="1" x14ac:dyDescent="0.25">
      <c r="A932" s="173" t="s">
        <v>395</v>
      </c>
      <c r="B932" s="174">
        <v>105000</v>
      </c>
      <c r="C932" s="174">
        <v>105000</v>
      </c>
      <c r="D932" s="174">
        <v>100975.38</v>
      </c>
      <c r="E932" s="175">
        <v>96.17</v>
      </c>
    </row>
    <row r="933" spans="1:5" x14ac:dyDescent="0.25">
      <c r="A933" s="94" t="s">
        <v>72</v>
      </c>
      <c r="B933" s="6">
        <v>105000</v>
      </c>
      <c r="C933" s="6">
        <v>105000</v>
      </c>
      <c r="D933" s="6">
        <v>100975.38</v>
      </c>
      <c r="E933" s="7">
        <v>96.17</v>
      </c>
    </row>
    <row r="934" spans="1:5" x14ac:dyDescent="0.25">
      <c r="A934" s="95" t="s">
        <v>74</v>
      </c>
      <c r="B934" s="65"/>
      <c r="C934" s="65"/>
      <c r="D934" s="12">
        <v>100975.38</v>
      </c>
      <c r="E934" s="14"/>
    </row>
    <row r="935" spans="1:5" x14ac:dyDescent="0.25">
      <c r="A935" s="92" t="s">
        <v>585</v>
      </c>
      <c r="B935" s="6">
        <v>150000</v>
      </c>
      <c r="C935" s="6">
        <v>150000</v>
      </c>
      <c r="D935" s="6">
        <v>147311.21</v>
      </c>
      <c r="E935" s="7">
        <v>98.21</v>
      </c>
    </row>
    <row r="936" spans="1:5" s="143" customFormat="1" x14ac:dyDescent="0.25">
      <c r="A936" s="173" t="s">
        <v>368</v>
      </c>
      <c r="B936" s="174">
        <v>150000</v>
      </c>
      <c r="C936" s="174">
        <v>150000</v>
      </c>
      <c r="D936" s="174">
        <v>147311.21</v>
      </c>
      <c r="E936" s="175">
        <v>98.21</v>
      </c>
    </row>
    <row r="937" spans="1:5" s="143" customFormat="1" x14ac:dyDescent="0.25">
      <c r="A937" s="173"/>
      <c r="B937" s="174"/>
      <c r="C937" s="174"/>
      <c r="D937" s="174"/>
      <c r="E937" s="175"/>
    </row>
    <row r="938" spans="1:5" s="120" customFormat="1" ht="14.25" customHeight="1" x14ac:dyDescent="0.25">
      <c r="A938" s="92" t="s">
        <v>276</v>
      </c>
      <c r="B938" s="6">
        <v>150000</v>
      </c>
      <c r="C938" s="6">
        <v>150000</v>
      </c>
      <c r="D938" s="6">
        <v>147311.21</v>
      </c>
      <c r="E938" s="7">
        <v>98.21</v>
      </c>
    </row>
    <row r="939" spans="1:5" x14ac:dyDescent="0.25">
      <c r="A939" s="76" t="s">
        <v>599</v>
      </c>
      <c r="B939" s="93">
        <v>150000</v>
      </c>
      <c r="C939" s="93">
        <v>150000</v>
      </c>
      <c r="D939" s="93">
        <v>147311.21</v>
      </c>
      <c r="E939" s="133">
        <v>98.21</v>
      </c>
    </row>
    <row r="940" spans="1:5" s="143" customFormat="1" x14ac:dyDescent="0.25">
      <c r="A940" s="173" t="s">
        <v>368</v>
      </c>
      <c r="B940" s="174">
        <v>150000</v>
      </c>
      <c r="C940" s="174">
        <v>150000</v>
      </c>
      <c r="D940" s="174">
        <v>147311.21</v>
      </c>
      <c r="E940" s="175">
        <v>98.21</v>
      </c>
    </row>
    <row r="941" spans="1:5" x14ac:dyDescent="0.25">
      <c r="A941" s="94" t="s">
        <v>65</v>
      </c>
      <c r="B941" s="6">
        <v>10000</v>
      </c>
      <c r="C941" s="6">
        <v>10000</v>
      </c>
      <c r="D941" s="6">
        <v>9894</v>
      </c>
      <c r="E941" s="7">
        <v>98.94</v>
      </c>
    </row>
    <row r="942" spans="1:5" x14ac:dyDescent="0.25">
      <c r="A942" s="95" t="s">
        <v>66</v>
      </c>
      <c r="B942" s="65"/>
      <c r="C942" s="65"/>
      <c r="D942" s="12">
        <v>2894</v>
      </c>
      <c r="E942" s="14"/>
    </row>
    <row r="943" spans="1:5" x14ac:dyDescent="0.25">
      <c r="A943" s="95" t="s">
        <v>70</v>
      </c>
      <c r="B943" s="65"/>
      <c r="C943" s="65"/>
      <c r="D943" s="12">
        <v>7000</v>
      </c>
      <c r="E943" s="14"/>
    </row>
    <row r="944" spans="1:5" x14ac:dyDescent="0.25">
      <c r="A944" s="94" t="s">
        <v>72</v>
      </c>
      <c r="B944" s="6">
        <v>52000</v>
      </c>
      <c r="C944" s="6">
        <v>53500</v>
      </c>
      <c r="D944" s="6">
        <v>52626</v>
      </c>
      <c r="E944" s="7">
        <v>98.37</v>
      </c>
    </row>
    <row r="945" spans="1:5" x14ac:dyDescent="0.25">
      <c r="A945" s="95" t="s">
        <v>74</v>
      </c>
      <c r="B945" s="65"/>
      <c r="C945" s="65"/>
      <c r="D945" s="12">
        <v>3703.5</v>
      </c>
      <c r="E945" s="14"/>
    </row>
    <row r="946" spans="1:5" x14ac:dyDescent="0.25">
      <c r="A946" s="95" t="s">
        <v>77</v>
      </c>
      <c r="B946" s="65"/>
      <c r="C946" s="65"/>
      <c r="D946" s="12">
        <v>2297.5</v>
      </c>
      <c r="E946" s="14"/>
    </row>
    <row r="947" spans="1:5" x14ac:dyDescent="0.25">
      <c r="A947" s="95" t="s">
        <v>79</v>
      </c>
      <c r="B947" s="65"/>
      <c r="C947" s="65"/>
      <c r="D947" s="12">
        <v>27925</v>
      </c>
      <c r="E947" s="14"/>
    </row>
    <row r="948" spans="1:5" x14ac:dyDescent="0.25">
      <c r="A948" s="95" t="s">
        <v>80</v>
      </c>
      <c r="B948" s="65"/>
      <c r="C948" s="65"/>
      <c r="D948" s="12">
        <v>18700</v>
      </c>
      <c r="E948" s="14"/>
    </row>
    <row r="949" spans="1:5" x14ac:dyDescent="0.25">
      <c r="A949" s="94" t="s">
        <v>84</v>
      </c>
      <c r="B949" s="6">
        <v>57000</v>
      </c>
      <c r="C949" s="6">
        <v>57000</v>
      </c>
      <c r="D949" s="6">
        <v>56618.32</v>
      </c>
      <c r="E949" s="7">
        <v>99.33</v>
      </c>
    </row>
    <row r="950" spans="1:5" x14ac:dyDescent="0.25">
      <c r="A950" s="95" t="s">
        <v>85</v>
      </c>
      <c r="B950" s="65"/>
      <c r="C950" s="65"/>
      <c r="D950" s="12">
        <v>39118.32</v>
      </c>
      <c r="E950" s="14"/>
    </row>
    <row r="951" spans="1:5" x14ac:dyDescent="0.25">
      <c r="A951" s="95" t="s">
        <v>91</v>
      </c>
      <c r="B951" s="65"/>
      <c r="C951" s="65"/>
      <c r="D951" s="12">
        <v>17500</v>
      </c>
      <c r="E951" s="14"/>
    </row>
    <row r="952" spans="1:5" s="143" customFormat="1" x14ac:dyDescent="0.25">
      <c r="A952" s="94" t="s">
        <v>94</v>
      </c>
      <c r="B952" s="6">
        <v>1000</v>
      </c>
      <c r="C952" s="6">
        <v>1000</v>
      </c>
      <c r="D952" s="6">
        <v>748.6</v>
      </c>
      <c r="E952" s="7">
        <v>74.86</v>
      </c>
    </row>
    <row r="953" spans="1:5" s="143" customFormat="1" x14ac:dyDescent="0.25">
      <c r="A953" s="95" t="s">
        <v>95</v>
      </c>
      <c r="B953" s="65"/>
      <c r="C953" s="65"/>
      <c r="D953" s="12">
        <v>700</v>
      </c>
      <c r="E953" s="14"/>
    </row>
    <row r="954" spans="1:5" x14ac:dyDescent="0.25">
      <c r="A954" s="95" t="s">
        <v>96</v>
      </c>
      <c r="B954" s="65"/>
      <c r="C954" s="65"/>
      <c r="D954" s="12">
        <v>48.6</v>
      </c>
      <c r="E954" s="14"/>
    </row>
    <row r="955" spans="1:5" s="98" customFormat="1" x14ac:dyDescent="0.25">
      <c r="A955" s="94" t="s">
        <v>126</v>
      </c>
      <c r="B955" s="6">
        <v>20000</v>
      </c>
      <c r="C955" s="6">
        <v>19000</v>
      </c>
      <c r="D955" s="6">
        <v>18000</v>
      </c>
      <c r="E955" s="7">
        <v>94.74</v>
      </c>
    </row>
    <row r="956" spans="1:5" x14ac:dyDescent="0.25">
      <c r="A956" s="95" t="s">
        <v>127</v>
      </c>
      <c r="B956" s="65"/>
      <c r="C956" s="65"/>
      <c r="D956" s="12">
        <v>18000</v>
      </c>
      <c r="E956" s="14"/>
    </row>
    <row r="957" spans="1:5" s="143" customFormat="1" x14ac:dyDescent="0.25">
      <c r="A957" s="94" t="s">
        <v>131</v>
      </c>
      <c r="B957" s="6">
        <v>10000</v>
      </c>
      <c r="C957" s="6">
        <v>9500</v>
      </c>
      <c r="D957" s="6">
        <v>9424.2900000000009</v>
      </c>
      <c r="E957" s="7">
        <v>99.2</v>
      </c>
    </row>
    <row r="958" spans="1:5" x14ac:dyDescent="0.25">
      <c r="A958" s="95" t="s">
        <v>132</v>
      </c>
      <c r="B958" s="65"/>
      <c r="C958" s="65"/>
      <c r="D958" s="12">
        <v>9424.2900000000009</v>
      </c>
      <c r="E958" s="14"/>
    </row>
    <row r="959" spans="1:5" x14ac:dyDescent="0.25">
      <c r="A959" s="95"/>
      <c r="B959" s="65"/>
      <c r="C959" s="65"/>
      <c r="D959" s="12"/>
      <c r="E959" s="14"/>
    </row>
    <row r="960" spans="1:5" x14ac:dyDescent="0.25">
      <c r="A960" s="95"/>
      <c r="B960" s="65"/>
      <c r="C960" s="65"/>
      <c r="D960" s="12"/>
      <c r="E960" s="14"/>
    </row>
    <row r="961" spans="1:5" x14ac:dyDescent="0.25">
      <c r="A961" s="95"/>
      <c r="B961" s="65"/>
      <c r="C961" s="65"/>
      <c r="D961" s="12"/>
      <c r="E961" s="14"/>
    </row>
    <row r="962" spans="1:5" x14ac:dyDescent="0.25">
      <c r="A962" s="95"/>
      <c r="B962" s="65"/>
      <c r="C962" s="65"/>
      <c r="D962" s="12"/>
      <c r="E962" s="14"/>
    </row>
    <row r="963" spans="1:5" x14ac:dyDescent="0.25">
      <c r="A963" s="95"/>
      <c r="B963" s="65"/>
      <c r="C963" s="65"/>
      <c r="D963" s="12"/>
      <c r="E963" s="14"/>
    </row>
    <row r="964" spans="1:5" x14ac:dyDescent="0.25">
      <c r="A964" s="95"/>
      <c r="B964" s="65"/>
      <c r="C964" s="65"/>
      <c r="D964" s="12"/>
      <c r="E964" s="14"/>
    </row>
    <row r="965" spans="1:5" x14ac:dyDescent="0.25">
      <c r="A965" s="95"/>
      <c r="B965" s="65"/>
      <c r="C965" s="65"/>
      <c r="D965" s="12"/>
      <c r="E965" s="14"/>
    </row>
    <row r="966" spans="1:5" x14ac:dyDescent="0.25">
      <c r="A966" s="95"/>
      <c r="B966" s="65"/>
      <c r="C966" s="65"/>
      <c r="D966" s="12"/>
      <c r="E966" s="14"/>
    </row>
    <row r="967" spans="1:5" x14ac:dyDescent="0.25">
      <c r="A967" s="95"/>
      <c r="B967" s="65"/>
      <c r="C967" s="65"/>
      <c r="D967" s="12"/>
      <c r="E967" s="14"/>
    </row>
    <row r="968" spans="1:5" x14ac:dyDescent="0.25">
      <c r="A968" s="95"/>
      <c r="B968" s="65"/>
      <c r="C968" s="65"/>
      <c r="D968" s="12"/>
      <c r="E968" s="14"/>
    </row>
    <row r="969" spans="1:5" x14ac:dyDescent="0.25">
      <c r="A969" s="95"/>
      <c r="B969" s="65"/>
      <c r="C969" s="65"/>
      <c r="D969" s="12"/>
      <c r="E969" s="14"/>
    </row>
    <row r="970" spans="1:5" x14ac:dyDescent="0.25">
      <c r="A970" s="95"/>
      <c r="B970" s="65"/>
      <c r="C970" s="65"/>
      <c r="D970" s="12"/>
      <c r="E970" s="14"/>
    </row>
    <row r="971" spans="1:5" x14ac:dyDescent="0.25">
      <c r="A971" s="95"/>
      <c r="B971" s="65"/>
      <c r="C971" s="65"/>
      <c r="D971" s="12"/>
      <c r="E971" s="14"/>
    </row>
    <row r="972" spans="1:5" x14ac:dyDescent="0.25">
      <c r="A972" s="95"/>
      <c r="B972" s="65"/>
      <c r="C972" s="65"/>
      <c r="D972" s="12"/>
      <c r="E972" s="14"/>
    </row>
    <row r="973" spans="1:5" x14ac:dyDescent="0.25">
      <c r="A973" s="95"/>
      <c r="B973" s="65"/>
      <c r="C973" s="65"/>
      <c r="D973" s="12"/>
      <c r="E973" s="14"/>
    </row>
    <row r="974" spans="1:5" x14ac:dyDescent="0.25">
      <c r="A974" s="8" t="s">
        <v>508</v>
      </c>
      <c r="B974" s="61">
        <v>48611363</v>
      </c>
      <c r="C974" s="61">
        <v>48611363</v>
      </c>
      <c r="D974" s="61">
        <v>42309219.399999999</v>
      </c>
      <c r="E974" s="62">
        <v>87.04</v>
      </c>
    </row>
    <row r="975" spans="1:5" s="98" customFormat="1" x14ac:dyDescent="0.25">
      <c r="A975" s="92" t="s">
        <v>509</v>
      </c>
      <c r="B975" s="6">
        <v>991389</v>
      </c>
      <c r="C975" s="6">
        <v>991389</v>
      </c>
      <c r="D975" s="6">
        <v>692998.61</v>
      </c>
      <c r="E975" s="7">
        <v>69.900000000000006</v>
      </c>
    </row>
    <row r="976" spans="1:5" s="143" customFormat="1" x14ac:dyDescent="0.25">
      <c r="A976" s="173" t="s">
        <v>368</v>
      </c>
      <c r="B976" s="174">
        <v>341389</v>
      </c>
      <c r="C976" s="174">
        <v>341389</v>
      </c>
      <c r="D976" s="174">
        <v>158203.82</v>
      </c>
      <c r="E976" s="175">
        <v>46.34</v>
      </c>
    </row>
    <row r="977" spans="1:5" s="143" customFormat="1" x14ac:dyDescent="0.25">
      <c r="A977" s="173" t="s">
        <v>376</v>
      </c>
      <c r="B977" s="174">
        <v>650000</v>
      </c>
      <c r="C977" s="174">
        <v>650000</v>
      </c>
      <c r="D977" s="174">
        <v>534794.79</v>
      </c>
      <c r="E977" s="175">
        <v>82.28</v>
      </c>
    </row>
    <row r="978" spans="1:5" s="143" customFormat="1" x14ac:dyDescent="0.25">
      <c r="A978" s="173"/>
      <c r="B978" s="174"/>
      <c r="C978" s="174"/>
      <c r="D978" s="174"/>
      <c r="E978" s="175"/>
    </row>
    <row r="979" spans="1:5" x14ac:dyDescent="0.25">
      <c r="A979" s="92" t="s">
        <v>231</v>
      </c>
      <c r="B979" s="6">
        <v>76389</v>
      </c>
      <c r="C979" s="6">
        <v>76389</v>
      </c>
      <c r="D979" s="6">
        <v>32860.85</v>
      </c>
      <c r="E979" s="7">
        <v>43.02</v>
      </c>
    </row>
    <row r="980" spans="1:5" x14ac:dyDescent="0.25">
      <c r="A980" s="76" t="s">
        <v>232</v>
      </c>
      <c r="B980" s="93">
        <v>76389</v>
      </c>
      <c r="C980" s="93">
        <v>76389</v>
      </c>
      <c r="D980" s="93">
        <v>32860.85</v>
      </c>
      <c r="E980" s="133">
        <v>43.02</v>
      </c>
    </row>
    <row r="981" spans="1:5" s="143" customFormat="1" ht="14.25" customHeight="1" x14ac:dyDescent="0.25">
      <c r="A981" s="173" t="s">
        <v>368</v>
      </c>
      <c r="B981" s="174">
        <v>76389</v>
      </c>
      <c r="C981" s="174">
        <v>76389</v>
      </c>
      <c r="D981" s="174">
        <v>32860.85</v>
      </c>
      <c r="E981" s="175">
        <v>43.02</v>
      </c>
    </row>
    <row r="982" spans="1:5" ht="14.25" customHeight="1" x14ac:dyDescent="0.25">
      <c r="A982" s="94" t="s">
        <v>60</v>
      </c>
      <c r="B982" s="6">
        <v>22889</v>
      </c>
      <c r="C982" s="6">
        <v>22889</v>
      </c>
      <c r="D982" s="6">
        <v>5116.5</v>
      </c>
      <c r="E982" s="7">
        <v>22.35</v>
      </c>
    </row>
    <row r="983" spans="1:5" ht="14.25" customHeight="1" x14ac:dyDescent="0.25">
      <c r="A983" s="95" t="s">
        <v>63</v>
      </c>
      <c r="B983" s="65"/>
      <c r="C983" s="65"/>
      <c r="D983" s="12">
        <v>5116.5</v>
      </c>
      <c r="E983" s="14"/>
    </row>
    <row r="984" spans="1:5" ht="14.25" customHeight="1" x14ac:dyDescent="0.25">
      <c r="A984" s="94" t="s">
        <v>65</v>
      </c>
      <c r="B984" s="6">
        <v>30000</v>
      </c>
      <c r="C984" s="6">
        <v>30000</v>
      </c>
      <c r="D984" s="6">
        <v>12214.36</v>
      </c>
      <c r="E984" s="7">
        <v>40.71</v>
      </c>
    </row>
    <row r="985" spans="1:5" s="98" customFormat="1" ht="14.25" customHeight="1" x14ac:dyDescent="0.25">
      <c r="A985" s="95" t="s">
        <v>66</v>
      </c>
      <c r="B985" s="65"/>
      <c r="C985" s="65"/>
      <c r="D985" s="12">
        <v>12214.36</v>
      </c>
      <c r="E985" s="14"/>
    </row>
    <row r="986" spans="1:5" ht="14.25" customHeight="1" x14ac:dyDescent="0.25">
      <c r="A986" s="94" t="s">
        <v>72</v>
      </c>
      <c r="B986" s="6">
        <v>3500</v>
      </c>
      <c r="C986" s="6">
        <v>3500</v>
      </c>
      <c r="D986" s="6">
        <v>446</v>
      </c>
      <c r="E986" s="7">
        <v>12.74</v>
      </c>
    </row>
    <row r="987" spans="1:5" s="143" customFormat="1" ht="14.25" customHeight="1" x14ac:dyDescent="0.25">
      <c r="A987" s="95" t="s">
        <v>79</v>
      </c>
      <c r="B987" s="65"/>
      <c r="C987" s="65"/>
      <c r="D987" s="12">
        <v>446</v>
      </c>
      <c r="E987" s="14"/>
    </row>
    <row r="988" spans="1:5" s="97" customFormat="1" ht="14.25" customHeight="1" x14ac:dyDescent="0.25">
      <c r="A988" s="94" t="s">
        <v>84</v>
      </c>
      <c r="B988" s="6">
        <v>10000</v>
      </c>
      <c r="C988" s="6">
        <v>10000</v>
      </c>
      <c r="D988" s="6">
        <v>5696.64</v>
      </c>
      <c r="E988" s="7">
        <v>56.97</v>
      </c>
    </row>
    <row r="989" spans="1:5" ht="14.25" customHeight="1" x14ac:dyDescent="0.25">
      <c r="A989" s="95" t="s">
        <v>87</v>
      </c>
      <c r="B989" s="65"/>
      <c r="C989" s="65"/>
      <c r="D989" s="12">
        <v>3696.64</v>
      </c>
      <c r="E989" s="14"/>
    </row>
    <row r="990" spans="1:5" ht="14.25" customHeight="1" x14ac:dyDescent="0.25">
      <c r="A990" s="95" t="s">
        <v>91</v>
      </c>
      <c r="B990" s="65"/>
      <c r="C990" s="65"/>
      <c r="D990" s="12">
        <v>2000</v>
      </c>
      <c r="E990" s="14"/>
    </row>
    <row r="991" spans="1:5" ht="14.25" customHeight="1" x14ac:dyDescent="0.25">
      <c r="A991" s="94" t="s">
        <v>113</v>
      </c>
      <c r="B991" s="6">
        <v>10000</v>
      </c>
      <c r="C991" s="6">
        <v>10000</v>
      </c>
      <c r="D991" s="6">
        <v>9387.35</v>
      </c>
      <c r="E991" s="7">
        <v>93.87</v>
      </c>
    </row>
    <row r="992" spans="1:5" ht="14.25" customHeight="1" x14ac:dyDescent="0.25">
      <c r="A992" s="95" t="s">
        <v>114</v>
      </c>
      <c r="B992" s="65"/>
      <c r="C992" s="65"/>
      <c r="D992" s="12">
        <v>9387.35</v>
      </c>
      <c r="E992" s="14"/>
    </row>
    <row r="993" spans="1:5" s="143" customFormat="1" x14ac:dyDescent="0.25">
      <c r="A993" s="92" t="s">
        <v>402</v>
      </c>
      <c r="B993" s="6">
        <v>215000</v>
      </c>
      <c r="C993" s="6">
        <v>215000</v>
      </c>
      <c r="D993" s="6">
        <v>125342.97</v>
      </c>
      <c r="E993" s="7">
        <v>58.3</v>
      </c>
    </row>
    <row r="994" spans="1:5" x14ac:dyDescent="0.25">
      <c r="A994" s="76" t="s">
        <v>403</v>
      </c>
      <c r="B994" s="93">
        <v>96000</v>
      </c>
      <c r="C994" s="93">
        <v>96000</v>
      </c>
      <c r="D994" s="93">
        <v>86114</v>
      </c>
      <c r="E994" s="133">
        <v>89.7</v>
      </c>
    </row>
    <row r="995" spans="1:5" s="143" customFormat="1" x14ac:dyDescent="0.25">
      <c r="A995" s="173" t="s">
        <v>368</v>
      </c>
      <c r="B995" s="174">
        <v>96000</v>
      </c>
      <c r="C995" s="174">
        <v>96000</v>
      </c>
      <c r="D995" s="174">
        <v>86114</v>
      </c>
      <c r="E995" s="175">
        <v>89.7</v>
      </c>
    </row>
    <row r="996" spans="1:5" x14ac:dyDescent="0.25">
      <c r="A996" s="94" t="s">
        <v>72</v>
      </c>
      <c r="B996" s="6">
        <v>26000</v>
      </c>
      <c r="C996" s="6">
        <v>26000</v>
      </c>
      <c r="D996" s="6">
        <v>25600</v>
      </c>
      <c r="E996" s="7">
        <v>98.46</v>
      </c>
    </row>
    <row r="997" spans="1:5" s="144" customFormat="1" x14ac:dyDescent="0.25">
      <c r="A997" s="95" t="s">
        <v>81</v>
      </c>
      <c r="B997" s="65"/>
      <c r="C997" s="65"/>
      <c r="D997" s="12">
        <v>25600</v>
      </c>
      <c r="E997" s="14"/>
    </row>
    <row r="998" spans="1:5" x14ac:dyDescent="0.25">
      <c r="A998" s="94" t="s">
        <v>84</v>
      </c>
      <c r="B998" s="6">
        <v>70000</v>
      </c>
      <c r="C998" s="6">
        <v>70000</v>
      </c>
      <c r="D998" s="6">
        <v>60514</v>
      </c>
      <c r="E998" s="7">
        <v>86.45</v>
      </c>
    </row>
    <row r="999" spans="1:5" s="97" customFormat="1" x14ac:dyDescent="0.25">
      <c r="A999" s="95" t="s">
        <v>85</v>
      </c>
      <c r="B999" s="65"/>
      <c r="C999" s="65"/>
      <c r="D999" s="12">
        <v>53880</v>
      </c>
      <c r="E999" s="14"/>
    </row>
    <row r="1000" spans="1:5" x14ac:dyDescent="0.25">
      <c r="A1000" s="95" t="s">
        <v>87</v>
      </c>
      <c r="B1000" s="65"/>
      <c r="C1000" s="65"/>
      <c r="D1000" s="12">
        <v>3634</v>
      </c>
      <c r="E1000" s="14"/>
    </row>
    <row r="1001" spans="1:5" x14ac:dyDescent="0.25">
      <c r="A1001" s="95" t="s">
        <v>91</v>
      </c>
      <c r="B1001" s="65"/>
      <c r="C1001" s="65"/>
      <c r="D1001" s="12">
        <v>3000</v>
      </c>
      <c r="E1001" s="14"/>
    </row>
    <row r="1002" spans="1:5" x14ac:dyDescent="0.25">
      <c r="A1002" s="76" t="s">
        <v>404</v>
      </c>
      <c r="B1002" s="93">
        <v>5000</v>
      </c>
      <c r="C1002" s="93">
        <v>5000</v>
      </c>
      <c r="D1002" s="145"/>
      <c r="E1002" s="146"/>
    </row>
    <row r="1003" spans="1:5" s="143" customFormat="1" x14ac:dyDescent="0.25">
      <c r="A1003" s="173" t="s">
        <v>368</v>
      </c>
      <c r="B1003" s="174">
        <v>5000</v>
      </c>
      <c r="C1003" s="174">
        <v>5000</v>
      </c>
      <c r="D1003" s="176"/>
      <c r="E1003" s="177"/>
    </row>
    <row r="1004" spans="1:5" x14ac:dyDescent="0.25">
      <c r="A1004" s="94" t="s">
        <v>84</v>
      </c>
      <c r="B1004" s="6">
        <v>5000</v>
      </c>
      <c r="C1004" s="6">
        <v>5000</v>
      </c>
      <c r="D1004" s="6">
        <v>0</v>
      </c>
      <c r="E1004" s="7">
        <v>0</v>
      </c>
    </row>
    <row r="1005" spans="1:5" x14ac:dyDescent="0.25">
      <c r="A1005" s="76" t="s">
        <v>524</v>
      </c>
      <c r="B1005" s="93">
        <v>114000</v>
      </c>
      <c r="C1005" s="93">
        <v>114000</v>
      </c>
      <c r="D1005" s="93">
        <v>39228.97</v>
      </c>
      <c r="E1005" s="133">
        <v>34.409999999999997</v>
      </c>
    </row>
    <row r="1006" spans="1:5" s="143" customFormat="1" ht="13.5" customHeight="1" x14ac:dyDescent="0.25">
      <c r="A1006" s="173" t="s">
        <v>368</v>
      </c>
      <c r="B1006" s="174">
        <v>114000</v>
      </c>
      <c r="C1006" s="174">
        <v>114000</v>
      </c>
      <c r="D1006" s="174">
        <v>39228.97</v>
      </c>
      <c r="E1006" s="175">
        <v>34.409999999999997</v>
      </c>
    </row>
    <row r="1007" spans="1:5" ht="13.5" customHeight="1" x14ac:dyDescent="0.25">
      <c r="A1007" s="94" t="s">
        <v>65</v>
      </c>
      <c r="B1007" s="6">
        <v>2000</v>
      </c>
      <c r="C1007" s="6">
        <v>2000</v>
      </c>
      <c r="D1007" s="6">
        <v>0</v>
      </c>
      <c r="E1007" s="7">
        <v>0</v>
      </c>
    </row>
    <row r="1008" spans="1:5" ht="13.5" customHeight="1" x14ac:dyDescent="0.25">
      <c r="A1008" s="94" t="s">
        <v>72</v>
      </c>
      <c r="B1008" s="6">
        <v>29000</v>
      </c>
      <c r="C1008" s="6">
        <v>29000</v>
      </c>
      <c r="D1008" s="6">
        <v>5829.92</v>
      </c>
      <c r="E1008" s="7">
        <v>20.100000000000001</v>
      </c>
    </row>
    <row r="1009" spans="1:5" ht="13.5" customHeight="1" x14ac:dyDescent="0.25">
      <c r="A1009" s="95" t="s">
        <v>73</v>
      </c>
      <c r="B1009" s="65"/>
      <c r="C1009" s="65"/>
      <c r="D1009" s="12">
        <v>4500</v>
      </c>
      <c r="E1009" s="14"/>
    </row>
    <row r="1010" spans="1:5" ht="13.5" customHeight="1" x14ac:dyDescent="0.25">
      <c r="A1010" s="95" t="s">
        <v>79</v>
      </c>
      <c r="B1010" s="65"/>
      <c r="C1010" s="65"/>
      <c r="D1010" s="12">
        <v>1329.92</v>
      </c>
      <c r="E1010" s="14"/>
    </row>
    <row r="1011" spans="1:5" ht="13.5" customHeight="1" x14ac:dyDescent="0.25">
      <c r="A1011" s="94" t="s">
        <v>82</v>
      </c>
      <c r="B1011" s="6">
        <v>8000</v>
      </c>
      <c r="C1011" s="6">
        <v>8000</v>
      </c>
      <c r="D1011" s="6">
        <v>0</v>
      </c>
      <c r="E1011" s="7">
        <v>0</v>
      </c>
    </row>
    <row r="1012" spans="1:5" ht="13.5" customHeight="1" x14ac:dyDescent="0.25">
      <c r="A1012" s="94" t="s">
        <v>84</v>
      </c>
      <c r="B1012" s="6">
        <v>60000</v>
      </c>
      <c r="C1012" s="6">
        <v>60000</v>
      </c>
      <c r="D1012" s="6">
        <v>32274.05</v>
      </c>
      <c r="E1012" s="7">
        <v>53.79</v>
      </c>
    </row>
    <row r="1013" spans="1:5" s="98" customFormat="1" ht="13.5" customHeight="1" x14ac:dyDescent="0.25">
      <c r="A1013" s="95" t="s">
        <v>85</v>
      </c>
      <c r="B1013" s="65"/>
      <c r="C1013" s="65"/>
      <c r="D1013" s="12">
        <v>4586.8</v>
      </c>
      <c r="E1013" s="14"/>
    </row>
    <row r="1014" spans="1:5" ht="13.5" customHeight="1" x14ac:dyDescent="0.25">
      <c r="A1014" s="95" t="s">
        <v>87</v>
      </c>
      <c r="B1014" s="65"/>
      <c r="C1014" s="65"/>
      <c r="D1014" s="12">
        <v>27687.25</v>
      </c>
      <c r="E1014" s="14"/>
    </row>
    <row r="1015" spans="1:5" s="143" customFormat="1" ht="13.5" customHeight="1" x14ac:dyDescent="0.25">
      <c r="A1015" s="94" t="s">
        <v>113</v>
      </c>
      <c r="B1015" s="6">
        <v>5000</v>
      </c>
      <c r="C1015" s="6">
        <v>5000</v>
      </c>
      <c r="D1015" s="6">
        <v>1125</v>
      </c>
      <c r="E1015" s="7">
        <v>22.5</v>
      </c>
    </row>
    <row r="1016" spans="1:5" ht="13.5" customHeight="1" x14ac:dyDescent="0.25">
      <c r="A1016" s="95" t="s">
        <v>115</v>
      </c>
      <c r="B1016" s="65"/>
      <c r="C1016" s="65"/>
      <c r="D1016" s="12">
        <v>1125</v>
      </c>
      <c r="E1016" s="14"/>
    </row>
    <row r="1017" spans="1:5" s="143" customFormat="1" ht="13.5" customHeight="1" x14ac:dyDescent="0.25">
      <c r="A1017" s="94" t="s">
        <v>117</v>
      </c>
      <c r="B1017" s="6">
        <v>10000</v>
      </c>
      <c r="C1017" s="6">
        <v>10000</v>
      </c>
      <c r="D1017" s="6">
        <v>0</v>
      </c>
      <c r="E1017" s="7">
        <v>0</v>
      </c>
    </row>
    <row r="1018" spans="1:5" x14ac:dyDescent="0.25">
      <c r="A1018" s="92" t="s">
        <v>525</v>
      </c>
      <c r="B1018" s="6">
        <v>700000</v>
      </c>
      <c r="C1018" s="6">
        <v>700000</v>
      </c>
      <c r="D1018" s="6">
        <v>534794.79</v>
      </c>
      <c r="E1018" s="7">
        <v>76.400000000000006</v>
      </c>
    </row>
    <row r="1019" spans="1:5" x14ac:dyDescent="0.25">
      <c r="A1019" s="76" t="s">
        <v>526</v>
      </c>
      <c r="B1019" s="93">
        <v>700000</v>
      </c>
      <c r="C1019" s="93">
        <v>700000</v>
      </c>
      <c r="D1019" s="93">
        <v>534794.79</v>
      </c>
      <c r="E1019" s="133">
        <v>76.400000000000006</v>
      </c>
    </row>
    <row r="1020" spans="1:5" s="143" customFormat="1" x14ac:dyDescent="0.25">
      <c r="A1020" s="173" t="s">
        <v>368</v>
      </c>
      <c r="B1020" s="174">
        <v>50000</v>
      </c>
      <c r="C1020" s="174">
        <v>50000</v>
      </c>
      <c r="D1020" s="176"/>
      <c r="E1020" s="177"/>
    </row>
    <row r="1021" spans="1:5" s="143" customFormat="1" x14ac:dyDescent="0.25">
      <c r="A1021" s="94" t="s">
        <v>113</v>
      </c>
      <c r="B1021" s="6">
        <v>50000</v>
      </c>
      <c r="C1021" s="6">
        <v>50000</v>
      </c>
      <c r="D1021" s="6">
        <v>0</v>
      </c>
      <c r="E1021" s="7">
        <v>0</v>
      </c>
    </row>
    <row r="1022" spans="1:5" s="143" customFormat="1" x14ac:dyDescent="0.25">
      <c r="A1022" s="173" t="s">
        <v>376</v>
      </c>
      <c r="B1022" s="174">
        <v>650000</v>
      </c>
      <c r="C1022" s="174">
        <v>650000</v>
      </c>
      <c r="D1022" s="174">
        <v>534794.79</v>
      </c>
      <c r="E1022" s="175">
        <v>82.28</v>
      </c>
    </row>
    <row r="1023" spans="1:5" x14ac:dyDescent="0.25">
      <c r="A1023" s="94" t="s">
        <v>113</v>
      </c>
      <c r="B1023" s="6">
        <v>650000</v>
      </c>
      <c r="C1023" s="6">
        <v>650000</v>
      </c>
      <c r="D1023" s="6">
        <v>534794.79</v>
      </c>
      <c r="E1023" s="7">
        <v>82.28</v>
      </c>
    </row>
    <row r="1024" spans="1:5" x14ac:dyDescent="0.25">
      <c r="A1024" s="95" t="s">
        <v>115</v>
      </c>
      <c r="B1024" s="65"/>
      <c r="C1024" s="65"/>
      <c r="D1024" s="12">
        <v>534794.79</v>
      </c>
      <c r="E1024" s="14"/>
    </row>
    <row r="1025" spans="1:5" x14ac:dyDescent="0.25">
      <c r="A1025" s="95"/>
      <c r="B1025" s="65"/>
      <c r="C1025" s="65"/>
      <c r="D1025" s="12"/>
      <c r="E1025" s="14"/>
    </row>
    <row r="1026" spans="1:5" x14ac:dyDescent="0.25">
      <c r="A1026" s="95"/>
      <c r="B1026" s="65"/>
      <c r="C1026" s="65"/>
      <c r="D1026" s="12"/>
      <c r="E1026" s="14"/>
    </row>
    <row r="1027" spans="1:5" x14ac:dyDescent="0.25">
      <c r="A1027" s="92" t="s">
        <v>363</v>
      </c>
      <c r="B1027" s="6">
        <v>37483634</v>
      </c>
      <c r="C1027" s="6">
        <v>37483634</v>
      </c>
      <c r="D1027" s="6">
        <v>31828184.18</v>
      </c>
      <c r="E1027" s="7">
        <v>84.91</v>
      </c>
    </row>
    <row r="1028" spans="1:5" s="143" customFormat="1" x14ac:dyDescent="0.25">
      <c r="A1028" s="173" t="s">
        <v>368</v>
      </c>
      <c r="B1028" s="174">
        <v>7816153</v>
      </c>
      <c r="C1028" s="174">
        <v>7816153</v>
      </c>
      <c r="D1028" s="174">
        <v>6859562.7599999998</v>
      </c>
      <c r="E1028" s="175">
        <v>87.76</v>
      </c>
    </row>
    <row r="1029" spans="1:5" s="143" customFormat="1" x14ac:dyDescent="0.25">
      <c r="A1029" s="173" t="s">
        <v>374</v>
      </c>
      <c r="B1029" s="174">
        <v>17000</v>
      </c>
      <c r="C1029" s="174">
        <v>17000</v>
      </c>
      <c r="D1029" s="174">
        <v>17000</v>
      </c>
      <c r="E1029" s="175">
        <v>100</v>
      </c>
    </row>
    <row r="1030" spans="1:5" s="143" customFormat="1" x14ac:dyDescent="0.25">
      <c r="A1030" s="173" t="s">
        <v>395</v>
      </c>
      <c r="B1030" s="174">
        <v>24167828</v>
      </c>
      <c r="C1030" s="174">
        <v>24167828</v>
      </c>
      <c r="D1030" s="174">
        <v>24148968.890000001</v>
      </c>
      <c r="E1030" s="175">
        <v>99.92</v>
      </c>
    </row>
    <row r="1031" spans="1:5" s="144" customFormat="1" x14ac:dyDescent="0.25">
      <c r="A1031" s="173" t="s">
        <v>373</v>
      </c>
      <c r="B1031" s="174">
        <v>5482653</v>
      </c>
      <c r="C1031" s="174">
        <v>5482653</v>
      </c>
      <c r="D1031" s="174">
        <v>802652.53</v>
      </c>
      <c r="E1031" s="175">
        <v>14.64</v>
      </c>
    </row>
    <row r="1032" spans="1:5" s="144" customFormat="1" x14ac:dyDescent="0.25">
      <c r="A1032" s="173"/>
      <c r="B1032" s="174"/>
      <c r="C1032" s="174"/>
      <c r="D1032" s="174"/>
      <c r="E1032" s="175"/>
    </row>
    <row r="1033" spans="1:5" s="144" customFormat="1" x14ac:dyDescent="0.25">
      <c r="A1033" s="92" t="s">
        <v>241</v>
      </c>
      <c r="B1033" s="6">
        <v>1502953</v>
      </c>
      <c r="C1033" s="6">
        <v>1469953</v>
      </c>
      <c r="D1033" s="6">
        <v>802652.53</v>
      </c>
      <c r="E1033" s="7">
        <v>54.6</v>
      </c>
    </row>
    <row r="1034" spans="1:5" s="144" customFormat="1" x14ac:dyDescent="0.25">
      <c r="A1034" s="76" t="s">
        <v>396</v>
      </c>
      <c r="B1034" s="93">
        <v>802653</v>
      </c>
      <c r="C1034" s="93">
        <v>802653</v>
      </c>
      <c r="D1034" s="93">
        <v>802652.53</v>
      </c>
      <c r="E1034" s="133">
        <v>100</v>
      </c>
    </row>
    <row r="1035" spans="1:5" s="144" customFormat="1" x14ac:dyDescent="0.25">
      <c r="A1035" s="173" t="s">
        <v>373</v>
      </c>
      <c r="B1035" s="174">
        <v>802653</v>
      </c>
      <c r="C1035" s="174">
        <v>802653</v>
      </c>
      <c r="D1035" s="174">
        <v>802652.53</v>
      </c>
      <c r="E1035" s="175">
        <v>100</v>
      </c>
    </row>
    <row r="1036" spans="1:5" s="144" customFormat="1" x14ac:dyDescent="0.25">
      <c r="A1036" s="94" t="s">
        <v>72</v>
      </c>
      <c r="B1036" s="6">
        <v>360</v>
      </c>
      <c r="C1036" s="6">
        <v>360</v>
      </c>
      <c r="D1036" s="6">
        <v>360</v>
      </c>
      <c r="E1036" s="7">
        <v>100</v>
      </c>
    </row>
    <row r="1037" spans="1:5" s="98" customFormat="1" x14ac:dyDescent="0.25">
      <c r="A1037" s="95" t="s">
        <v>75</v>
      </c>
      <c r="B1037" s="65"/>
      <c r="C1037" s="65"/>
      <c r="D1037" s="12">
        <v>360</v>
      </c>
      <c r="E1037" s="14"/>
    </row>
    <row r="1038" spans="1:5" s="98" customFormat="1" x14ac:dyDescent="0.25">
      <c r="A1038" s="94" t="s">
        <v>84</v>
      </c>
      <c r="B1038" s="6">
        <v>1545</v>
      </c>
      <c r="C1038" s="6">
        <v>1545</v>
      </c>
      <c r="D1038" s="6">
        <v>1545</v>
      </c>
      <c r="E1038" s="7">
        <v>100</v>
      </c>
    </row>
    <row r="1039" spans="1:5" s="144" customFormat="1" x14ac:dyDescent="0.25">
      <c r="A1039" s="95" t="s">
        <v>87</v>
      </c>
      <c r="B1039" s="65"/>
      <c r="C1039" s="65"/>
      <c r="D1039" s="12">
        <v>1545</v>
      </c>
      <c r="E1039" s="14"/>
    </row>
    <row r="1040" spans="1:5" x14ac:dyDescent="0.25">
      <c r="A1040" s="94" t="s">
        <v>145</v>
      </c>
      <c r="B1040" s="6">
        <v>800748</v>
      </c>
      <c r="C1040" s="6">
        <v>800748</v>
      </c>
      <c r="D1040" s="6">
        <v>800747.53</v>
      </c>
      <c r="E1040" s="7">
        <v>100</v>
      </c>
    </row>
    <row r="1041" spans="1:5" s="97" customFormat="1" x14ac:dyDescent="0.25">
      <c r="A1041" s="95" t="s">
        <v>146</v>
      </c>
      <c r="B1041" s="65"/>
      <c r="C1041" s="65"/>
      <c r="D1041" s="12">
        <v>800747.53</v>
      </c>
      <c r="E1041" s="14"/>
    </row>
    <row r="1042" spans="1:5" s="143" customFormat="1" x14ac:dyDescent="0.25">
      <c r="A1042" s="76" t="s">
        <v>600</v>
      </c>
      <c r="B1042" s="93">
        <v>225000</v>
      </c>
      <c r="C1042" s="93">
        <v>215000</v>
      </c>
      <c r="D1042" s="93">
        <v>0</v>
      </c>
      <c r="E1042" s="133">
        <v>0</v>
      </c>
    </row>
    <row r="1043" spans="1:5" s="143" customFormat="1" x14ac:dyDescent="0.25">
      <c r="A1043" s="173" t="s">
        <v>368</v>
      </c>
      <c r="B1043" s="174">
        <v>225000</v>
      </c>
      <c r="C1043" s="174">
        <v>215000</v>
      </c>
      <c r="D1043" s="176"/>
      <c r="E1043" s="177"/>
    </row>
    <row r="1044" spans="1:5" s="98" customFormat="1" x14ac:dyDescent="0.25">
      <c r="A1044" s="94" t="s">
        <v>72</v>
      </c>
      <c r="B1044" s="6">
        <v>225000</v>
      </c>
      <c r="C1044" s="6">
        <v>215000</v>
      </c>
      <c r="D1044" s="6">
        <v>0</v>
      </c>
      <c r="E1044" s="7">
        <v>0</v>
      </c>
    </row>
    <row r="1045" spans="1:5" x14ac:dyDescent="0.25">
      <c r="A1045" s="76" t="s">
        <v>301</v>
      </c>
      <c r="B1045" s="93">
        <v>475300</v>
      </c>
      <c r="C1045" s="93">
        <v>452300</v>
      </c>
      <c r="D1045" s="93">
        <v>0</v>
      </c>
      <c r="E1045" s="133">
        <v>0</v>
      </c>
    </row>
    <row r="1046" spans="1:5" s="143" customFormat="1" x14ac:dyDescent="0.25">
      <c r="A1046" s="173" t="s">
        <v>368</v>
      </c>
      <c r="B1046" s="174">
        <v>475300</v>
      </c>
      <c r="C1046" s="174">
        <v>452300</v>
      </c>
      <c r="D1046" s="176"/>
      <c r="E1046" s="177"/>
    </row>
    <row r="1047" spans="1:5" x14ac:dyDescent="0.25">
      <c r="A1047" s="94" t="s">
        <v>72</v>
      </c>
      <c r="B1047" s="6">
        <v>4700</v>
      </c>
      <c r="C1047" s="6">
        <v>4700</v>
      </c>
      <c r="D1047" s="6">
        <v>0</v>
      </c>
      <c r="E1047" s="7">
        <v>0</v>
      </c>
    </row>
    <row r="1048" spans="1:5" x14ac:dyDescent="0.25">
      <c r="A1048" s="94" t="s">
        <v>131</v>
      </c>
      <c r="B1048" s="6">
        <v>351500</v>
      </c>
      <c r="C1048" s="6">
        <v>334000</v>
      </c>
      <c r="D1048" s="6">
        <v>0</v>
      </c>
      <c r="E1048" s="7">
        <v>0</v>
      </c>
    </row>
    <row r="1049" spans="1:5" x14ac:dyDescent="0.25">
      <c r="A1049" s="94" t="s">
        <v>145</v>
      </c>
      <c r="B1049" s="6">
        <v>119100</v>
      </c>
      <c r="C1049" s="6">
        <v>113600</v>
      </c>
      <c r="D1049" s="6">
        <v>0</v>
      </c>
      <c r="E1049" s="7">
        <v>0</v>
      </c>
    </row>
    <row r="1050" spans="1:5" x14ac:dyDescent="0.25">
      <c r="A1050" s="92" t="s">
        <v>302</v>
      </c>
      <c r="B1050" s="6">
        <v>1038807</v>
      </c>
      <c r="C1050" s="6">
        <v>1012807</v>
      </c>
      <c r="D1050" s="6">
        <v>944362</v>
      </c>
      <c r="E1050" s="7">
        <v>93.24</v>
      </c>
    </row>
    <row r="1051" spans="1:5" s="98" customFormat="1" x14ac:dyDescent="0.25">
      <c r="A1051" s="76" t="s">
        <v>405</v>
      </c>
      <c r="B1051" s="93">
        <v>15000</v>
      </c>
      <c r="C1051" s="93">
        <v>15000</v>
      </c>
      <c r="D1051" s="93">
        <v>15000</v>
      </c>
      <c r="E1051" s="133">
        <v>100</v>
      </c>
    </row>
    <row r="1052" spans="1:5" s="143" customFormat="1" x14ac:dyDescent="0.25">
      <c r="A1052" s="173" t="s">
        <v>368</v>
      </c>
      <c r="B1052" s="174">
        <v>15000</v>
      </c>
      <c r="C1052" s="174">
        <v>15000</v>
      </c>
      <c r="D1052" s="174">
        <v>15000</v>
      </c>
      <c r="E1052" s="175">
        <v>100</v>
      </c>
    </row>
    <row r="1053" spans="1:5" s="97" customFormat="1" x14ac:dyDescent="0.25">
      <c r="A1053" s="94" t="s">
        <v>72</v>
      </c>
      <c r="B1053" s="6">
        <v>15000</v>
      </c>
      <c r="C1053" s="6">
        <v>15000</v>
      </c>
      <c r="D1053" s="6">
        <v>15000</v>
      </c>
      <c r="E1053" s="7">
        <v>100</v>
      </c>
    </row>
    <row r="1054" spans="1:5" x14ac:dyDescent="0.25">
      <c r="A1054" s="95" t="s">
        <v>78</v>
      </c>
      <c r="B1054" s="65"/>
      <c r="C1054" s="65"/>
      <c r="D1054" s="12">
        <v>15000</v>
      </c>
      <c r="E1054" s="14"/>
    </row>
    <row r="1055" spans="1:5" x14ac:dyDescent="0.25">
      <c r="A1055" s="76" t="s">
        <v>303</v>
      </c>
      <c r="B1055" s="93">
        <v>547157</v>
      </c>
      <c r="C1055" s="93">
        <v>521157</v>
      </c>
      <c r="D1055" s="93">
        <v>470204.05</v>
      </c>
      <c r="E1055" s="133">
        <v>90.22</v>
      </c>
    </row>
    <row r="1056" spans="1:5" s="143" customFormat="1" x14ac:dyDescent="0.25">
      <c r="A1056" s="173" t="s">
        <v>368</v>
      </c>
      <c r="B1056" s="174">
        <v>547157</v>
      </c>
      <c r="C1056" s="174">
        <v>521157</v>
      </c>
      <c r="D1056" s="174">
        <v>470204.05</v>
      </c>
      <c r="E1056" s="175">
        <v>90.22</v>
      </c>
    </row>
    <row r="1057" spans="1:5" s="143" customFormat="1" x14ac:dyDescent="0.25">
      <c r="A1057" s="94" t="s">
        <v>65</v>
      </c>
      <c r="B1057" s="6">
        <v>10000</v>
      </c>
      <c r="C1057" s="6">
        <v>10000</v>
      </c>
      <c r="D1057" s="6">
        <v>9778.1299999999992</v>
      </c>
      <c r="E1057" s="7">
        <v>97.78</v>
      </c>
    </row>
    <row r="1058" spans="1:5" s="97" customFormat="1" x14ac:dyDescent="0.25">
      <c r="A1058" s="95" t="s">
        <v>66</v>
      </c>
      <c r="B1058" s="65"/>
      <c r="C1058" s="65"/>
      <c r="D1058" s="12">
        <v>9778.1299999999992</v>
      </c>
      <c r="E1058" s="14"/>
    </row>
    <row r="1059" spans="1:5" x14ac:dyDescent="0.25">
      <c r="A1059" s="94" t="s">
        <v>72</v>
      </c>
      <c r="B1059" s="6">
        <v>536157</v>
      </c>
      <c r="C1059" s="6">
        <v>510157</v>
      </c>
      <c r="D1059" s="6">
        <v>460425.92</v>
      </c>
      <c r="E1059" s="7">
        <v>90.25</v>
      </c>
    </row>
    <row r="1060" spans="1:5" x14ac:dyDescent="0.25">
      <c r="A1060" s="95" t="s">
        <v>78</v>
      </c>
      <c r="B1060" s="65"/>
      <c r="C1060" s="65"/>
      <c r="D1060" s="12">
        <v>460425.92</v>
      </c>
      <c r="E1060" s="14"/>
    </row>
    <row r="1061" spans="1:5" x14ac:dyDescent="0.25">
      <c r="A1061" s="94" t="s">
        <v>84</v>
      </c>
      <c r="B1061" s="6">
        <v>1000</v>
      </c>
      <c r="C1061" s="6">
        <v>1000</v>
      </c>
      <c r="D1061" s="6">
        <v>0</v>
      </c>
      <c r="E1061" s="7">
        <v>0</v>
      </c>
    </row>
    <row r="1062" spans="1:5" x14ac:dyDescent="0.25">
      <c r="A1062" s="76" t="s">
        <v>304</v>
      </c>
      <c r="B1062" s="93">
        <v>1500</v>
      </c>
      <c r="C1062" s="93">
        <v>1500</v>
      </c>
      <c r="D1062" s="93">
        <v>253.9</v>
      </c>
      <c r="E1062" s="133">
        <v>16.93</v>
      </c>
    </row>
    <row r="1063" spans="1:5" s="144" customFormat="1" x14ac:dyDescent="0.25">
      <c r="A1063" s="173" t="s">
        <v>368</v>
      </c>
      <c r="B1063" s="174">
        <v>1500</v>
      </c>
      <c r="C1063" s="174">
        <v>1500</v>
      </c>
      <c r="D1063" s="174">
        <v>253.9</v>
      </c>
      <c r="E1063" s="175">
        <v>16.93</v>
      </c>
    </row>
    <row r="1064" spans="1:5" s="97" customFormat="1" x14ac:dyDescent="0.25">
      <c r="A1064" s="94" t="s">
        <v>84</v>
      </c>
      <c r="B1064" s="6">
        <v>1500</v>
      </c>
      <c r="C1064" s="6">
        <v>1500</v>
      </c>
      <c r="D1064" s="6">
        <v>253.9</v>
      </c>
      <c r="E1064" s="7">
        <v>16.93</v>
      </c>
    </row>
    <row r="1065" spans="1:5" s="143" customFormat="1" x14ac:dyDescent="0.25">
      <c r="A1065" s="95" t="s">
        <v>85</v>
      </c>
      <c r="B1065" s="65"/>
      <c r="C1065" s="65"/>
      <c r="D1065" s="12">
        <v>253.9</v>
      </c>
      <c r="E1065" s="14"/>
    </row>
    <row r="1066" spans="1:5" x14ac:dyDescent="0.25">
      <c r="A1066" s="76" t="s">
        <v>305</v>
      </c>
      <c r="B1066" s="93">
        <v>5150</v>
      </c>
      <c r="C1066" s="93">
        <v>5150</v>
      </c>
      <c r="D1066" s="93">
        <v>750.97</v>
      </c>
      <c r="E1066" s="133">
        <v>14.58</v>
      </c>
    </row>
    <row r="1067" spans="1:5" s="143" customFormat="1" x14ac:dyDescent="0.25">
      <c r="A1067" s="173" t="s">
        <v>368</v>
      </c>
      <c r="B1067" s="174">
        <v>5150</v>
      </c>
      <c r="C1067" s="174">
        <v>5150</v>
      </c>
      <c r="D1067" s="174">
        <v>750.97</v>
      </c>
      <c r="E1067" s="175">
        <v>14.58</v>
      </c>
    </row>
    <row r="1068" spans="1:5" x14ac:dyDescent="0.25">
      <c r="A1068" s="94" t="s">
        <v>82</v>
      </c>
      <c r="B1068" s="6">
        <v>3150</v>
      </c>
      <c r="C1068" s="6">
        <v>3150</v>
      </c>
      <c r="D1068" s="6">
        <v>0</v>
      </c>
      <c r="E1068" s="7">
        <v>0</v>
      </c>
    </row>
    <row r="1069" spans="1:5" s="143" customFormat="1" x14ac:dyDescent="0.25">
      <c r="A1069" s="94" t="s">
        <v>84</v>
      </c>
      <c r="B1069" s="6">
        <v>2000</v>
      </c>
      <c r="C1069" s="6">
        <v>2000</v>
      </c>
      <c r="D1069" s="6">
        <v>750.97</v>
      </c>
      <c r="E1069" s="7">
        <v>37.549999999999997</v>
      </c>
    </row>
    <row r="1070" spans="1:5" x14ac:dyDescent="0.25">
      <c r="A1070" s="95" t="s">
        <v>85</v>
      </c>
      <c r="B1070" s="65"/>
      <c r="C1070" s="65"/>
      <c r="D1070" s="12">
        <v>750.97</v>
      </c>
      <c r="E1070" s="14"/>
    </row>
    <row r="1071" spans="1:5" x14ac:dyDescent="0.25">
      <c r="A1071" s="76" t="s">
        <v>406</v>
      </c>
      <c r="B1071" s="93">
        <v>400000</v>
      </c>
      <c r="C1071" s="93">
        <v>400000</v>
      </c>
      <c r="D1071" s="93">
        <v>399819.78</v>
      </c>
      <c r="E1071" s="133">
        <v>99.95</v>
      </c>
    </row>
    <row r="1072" spans="1:5" s="143" customFormat="1" x14ac:dyDescent="0.25">
      <c r="A1072" s="173" t="s">
        <v>368</v>
      </c>
      <c r="B1072" s="174">
        <v>400000</v>
      </c>
      <c r="C1072" s="174">
        <v>400000</v>
      </c>
      <c r="D1072" s="174">
        <v>399819.78</v>
      </c>
      <c r="E1072" s="175">
        <v>99.95</v>
      </c>
    </row>
    <row r="1073" spans="1:5" s="97" customFormat="1" x14ac:dyDescent="0.25">
      <c r="A1073" s="94" t="s">
        <v>72</v>
      </c>
      <c r="B1073" s="6">
        <v>400000</v>
      </c>
      <c r="C1073" s="6">
        <v>400000</v>
      </c>
      <c r="D1073" s="6">
        <v>399819.78</v>
      </c>
      <c r="E1073" s="7">
        <v>99.95</v>
      </c>
    </row>
    <row r="1074" spans="1:5" x14ac:dyDescent="0.25">
      <c r="A1074" s="95" t="s">
        <v>78</v>
      </c>
      <c r="B1074" s="65"/>
      <c r="C1074" s="65"/>
      <c r="D1074" s="12">
        <v>399819.78</v>
      </c>
      <c r="E1074" s="14"/>
    </row>
    <row r="1075" spans="1:5" x14ac:dyDescent="0.25">
      <c r="A1075" s="76" t="s">
        <v>474</v>
      </c>
      <c r="B1075" s="93">
        <v>70000</v>
      </c>
      <c r="C1075" s="93">
        <v>70000</v>
      </c>
      <c r="D1075" s="93">
        <v>58333.3</v>
      </c>
      <c r="E1075" s="133">
        <v>83.33</v>
      </c>
    </row>
    <row r="1076" spans="1:5" s="143" customFormat="1" x14ac:dyDescent="0.25">
      <c r="A1076" s="173" t="s">
        <v>368</v>
      </c>
      <c r="B1076" s="174">
        <v>70000</v>
      </c>
      <c r="C1076" s="174">
        <v>70000</v>
      </c>
      <c r="D1076" s="174">
        <v>58333.3</v>
      </c>
      <c r="E1076" s="175">
        <v>83.33</v>
      </c>
    </row>
    <row r="1077" spans="1:5" x14ac:dyDescent="0.25">
      <c r="A1077" s="94" t="s">
        <v>72</v>
      </c>
      <c r="B1077" s="6">
        <v>70000</v>
      </c>
      <c r="C1077" s="6">
        <v>70000</v>
      </c>
      <c r="D1077" s="6">
        <v>58333.3</v>
      </c>
      <c r="E1077" s="7">
        <v>83.33</v>
      </c>
    </row>
    <row r="1078" spans="1:5" x14ac:dyDescent="0.25">
      <c r="A1078" s="95" t="s">
        <v>78</v>
      </c>
      <c r="B1078" s="65"/>
      <c r="C1078" s="65"/>
      <c r="D1078" s="12">
        <v>58333.3</v>
      </c>
      <c r="E1078" s="14"/>
    </row>
    <row r="1079" spans="1:5" x14ac:dyDescent="0.25">
      <c r="A1079" s="95"/>
      <c r="B1079" s="65"/>
      <c r="C1079" s="65"/>
      <c r="D1079" s="12"/>
      <c r="E1079" s="14"/>
    </row>
    <row r="1080" spans="1:5" s="143" customFormat="1" ht="26.25" customHeight="1" x14ac:dyDescent="0.25">
      <c r="A1080" s="92" t="s">
        <v>306</v>
      </c>
      <c r="B1080" s="6">
        <v>10774046</v>
      </c>
      <c r="C1080" s="6">
        <v>10833046</v>
      </c>
      <c r="D1080" s="6">
        <v>5932200.7599999998</v>
      </c>
      <c r="E1080" s="7">
        <v>54.76</v>
      </c>
    </row>
    <row r="1081" spans="1:5" ht="18" customHeight="1" x14ac:dyDescent="0.25">
      <c r="A1081" s="76" t="s">
        <v>307</v>
      </c>
      <c r="B1081" s="93">
        <v>140000</v>
      </c>
      <c r="C1081" s="93">
        <v>140000</v>
      </c>
      <c r="D1081" s="93">
        <v>140000</v>
      </c>
      <c r="E1081" s="133">
        <v>100</v>
      </c>
    </row>
    <row r="1082" spans="1:5" s="143" customFormat="1" x14ac:dyDescent="0.25">
      <c r="A1082" s="173" t="s">
        <v>368</v>
      </c>
      <c r="B1082" s="174">
        <v>140000</v>
      </c>
      <c r="C1082" s="174">
        <v>140000</v>
      </c>
      <c r="D1082" s="174">
        <v>140000</v>
      </c>
      <c r="E1082" s="175">
        <v>100</v>
      </c>
    </row>
    <row r="1083" spans="1:5" x14ac:dyDescent="0.25">
      <c r="A1083" s="94" t="s">
        <v>53</v>
      </c>
      <c r="B1083" s="6">
        <v>24907</v>
      </c>
      <c r="C1083" s="6">
        <v>24907</v>
      </c>
      <c r="D1083" s="6">
        <v>24907</v>
      </c>
      <c r="E1083" s="7">
        <v>100</v>
      </c>
    </row>
    <row r="1084" spans="1:5" x14ac:dyDescent="0.25">
      <c r="A1084" s="95" t="s">
        <v>346</v>
      </c>
      <c r="B1084" s="65"/>
      <c r="C1084" s="65"/>
      <c r="D1084" s="12">
        <v>24907</v>
      </c>
      <c r="E1084" s="14"/>
    </row>
    <row r="1085" spans="1:5" x14ac:dyDescent="0.25">
      <c r="A1085" s="94" t="s">
        <v>57</v>
      </c>
      <c r="B1085" s="6">
        <v>2993</v>
      </c>
      <c r="C1085" s="6">
        <v>2993</v>
      </c>
      <c r="D1085" s="6">
        <v>2993</v>
      </c>
      <c r="E1085" s="7">
        <v>100</v>
      </c>
    </row>
    <row r="1086" spans="1:5" s="143" customFormat="1" x14ac:dyDescent="0.25">
      <c r="A1086" s="95" t="s">
        <v>58</v>
      </c>
      <c r="B1086" s="65"/>
      <c r="C1086" s="65"/>
      <c r="D1086" s="12">
        <v>2993</v>
      </c>
      <c r="E1086" s="14"/>
    </row>
    <row r="1087" spans="1:5" x14ac:dyDescent="0.25">
      <c r="A1087" s="94" t="s">
        <v>65</v>
      </c>
      <c r="B1087" s="6">
        <v>13500</v>
      </c>
      <c r="C1087" s="6">
        <v>13500</v>
      </c>
      <c r="D1087" s="6">
        <v>13500</v>
      </c>
      <c r="E1087" s="7">
        <v>100</v>
      </c>
    </row>
    <row r="1088" spans="1:5" s="97" customFormat="1" x14ac:dyDescent="0.25">
      <c r="A1088" s="95" t="s">
        <v>66</v>
      </c>
      <c r="B1088" s="65"/>
      <c r="C1088" s="65"/>
      <c r="D1088" s="12">
        <v>1800</v>
      </c>
      <c r="E1088" s="14"/>
    </row>
    <row r="1089" spans="1:5" s="97" customFormat="1" x14ac:dyDescent="0.25">
      <c r="A1089" s="95" t="s">
        <v>67</v>
      </c>
      <c r="B1089" s="65"/>
      <c r="C1089" s="65"/>
      <c r="D1089" s="12">
        <v>11700</v>
      </c>
      <c r="E1089" s="14"/>
    </row>
    <row r="1090" spans="1:5" s="143" customFormat="1" x14ac:dyDescent="0.25">
      <c r="A1090" s="94" t="s">
        <v>72</v>
      </c>
      <c r="B1090" s="6">
        <v>98600</v>
      </c>
      <c r="C1090" s="6">
        <v>98600</v>
      </c>
      <c r="D1090" s="6">
        <v>98600</v>
      </c>
      <c r="E1090" s="7">
        <v>100</v>
      </c>
    </row>
    <row r="1091" spans="1:5" s="97" customFormat="1" x14ac:dyDescent="0.25">
      <c r="A1091" s="95" t="s">
        <v>74</v>
      </c>
      <c r="B1091" s="65"/>
      <c r="C1091" s="65"/>
      <c r="D1091" s="12">
        <v>6500</v>
      </c>
      <c r="E1091" s="14"/>
    </row>
    <row r="1092" spans="1:5" s="97" customFormat="1" x14ac:dyDescent="0.25">
      <c r="A1092" s="95" t="s">
        <v>78</v>
      </c>
      <c r="B1092" s="65"/>
      <c r="C1092" s="65"/>
      <c r="D1092" s="12">
        <v>92100</v>
      </c>
      <c r="E1092" s="14"/>
    </row>
    <row r="1093" spans="1:5" s="97" customFormat="1" ht="19.5" customHeight="1" x14ac:dyDescent="0.25">
      <c r="A1093" s="76" t="s">
        <v>308</v>
      </c>
      <c r="B1093" s="93">
        <v>53000</v>
      </c>
      <c r="C1093" s="93">
        <v>53000</v>
      </c>
      <c r="D1093" s="93">
        <v>50000</v>
      </c>
      <c r="E1093" s="133">
        <v>94.34</v>
      </c>
    </row>
    <row r="1094" spans="1:5" s="144" customFormat="1" x14ac:dyDescent="0.25">
      <c r="A1094" s="173" t="s">
        <v>368</v>
      </c>
      <c r="B1094" s="174">
        <v>53000</v>
      </c>
      <c r="C1094" s="174">
        <v>53000</v>
      </c>
      <c r="D1094" s="174">
        <v>50000</v>
      </c>
      <c r="E1094" s="175">
        <v>94.34</v>
      </c>
    </row>
    <row r="1095" spans="1:5" s="98" customFormat="1" x14ac:dyDescent="0.25">
      <c r="A1095" s="94" t="s">
        <v>72</v>
      </c>
      <c r="B1095" s="6">
        <v>50000</v>
      </c>
      <c r="C1095" s="6">
        <v>50000</v>
      </c>
      <c r="D1095" s="6">
        <v>50000</v>
      </c>
      <c r="E1095" s="7">
        <v>100</v>
      </c>
    </row>
    <row r="1096" spans="1:5" s="143" customFormat="1" x14ac:dyDescent="0.25">
      <c r="A1096" s="95" t="s">
        <v>79</v>
      </c>
      <c r="B1096" s="65"/>
      <c r="C1096" s="65"/>
      <c r="D1096" s="12">
        <v>50000</v>
      </c>
      <c r="E1096" s="14"/>
    </row>
    <row r="1097" spans="1:5" x14ac:dyDescent="0.25">
      <c r="A1097" s="94" t="s">
        <v>84</v>
      </c>
      <c r="B1097" s="6">
        <v>3000</v>
      </c>
      <c r="C1097" s="6">
        <v>3000</v>
      </c>
      <c r="D1097" s="6">
        <v>0</v>
      </c>
      <c r="E1097" s="7">
        <v>0</v>
      </c>
    </row>
    <row r="1098" spans="1:5" ht="18" customHeight="1" x14ac:dyDescent="0.25">
      <c r="A1098" s="76" t="s">
        <v>309</v>
      </c>
      <c r="B1098" s="93">
        <v>53000</v>
      </c>
      <c r="C1098" s="93">
        <v>53000</v>
      </c>
      <c r="D1098" s="93">
        <v>53000</v>
      </c>
      <c r="E1098" s="133">
        <v>100</v>
      </c>
    </row>
    <row r="1099" spans="1:5" s="143" customFormat="1" x14ac:dyDescent="0.25">
      <c r="A1099" s="173" t="s">
        <v>368</v>
      </c>
      <c r="B1099" s="174">
        <v>53000</v>
      </c>
      <c r="C1099" s="174">
        <v>53000</v>
      </c>
      <c r="D1099" s="174">
        <v>53000</v>
      </c>
      <c r="E1099" s="175">
        <v>100</v>
      </c>
    </row>
    <row r="1100" spans="1:5" x14ac:dyDescent="0.25">
      <c r="A1100" s="94" t="s">
        <v>65</v>
      </c>
      <c r="B1100" s="6">
        <v>26000</v>
      </c>
      <c r="C1100" s="6">
        <v>26000</v>
      </c>
      <c r="D1100" s="6">
        <v>26000</v>
      </c>
      <c r="E1100" s="7">
        <v>100</v>
      </c>
    </row>
    <row r="1101" spans="1:5" s="97" customFormat="1" x14ac:dyDescent="0.25">
      <c r="A1101" s="95" t="s">
        <v>66</v>
      </c>
      <c r="B1101" s="65"/>
      <c r="C1101" s="65"/>
      <c r="D1101" s="12">
        <v>6150</v>
      </c>
      <c r="E1101" s="14"/>
    </row>
    <row r="1102" spans="1:5" s="97" customFormat="1" x14ac:dyDescent="0.25">
      <c r="A1102" s="95" t="s">
        <v>67</v>
      </c>
      <c r="B1102" s="65"/>
      <c r="C1102" s="65"/>
      <c r="D1102" s="12">
        <v>11034</v>
      </c>
      <c r="E1102" s="14"/>
    </row>
    <row r="1103" spans="1:5" s="97" customFormat="1" x14ac:dyDescent="0.25">
      <c r="A1103" s="95" t="s">
        <v>68</v>
      </c>
      <c r="B1103" s="65"/>
      <c r="C1103" s="65"/>
      <c r="D1103" s="12">
        <v>8816</v>
      </c>
      <c r="E1103" s="14"/>
    </row>
    <row r="1104" spans="1:5" s="144" customFormat="1" x14ac:dyDescent="0.25">
      <c r="A1104" s="94" t="s">
        <v>72</v>
      </c>
      <c r="B1104" s="6">
        <v>27000</v>
      </c>
      <c r="C1104" s="6">
        <v>27000</v>
      </c>
      <c r="D1104" s="6">
        <v>27000</v>
      </c>
      <c r="E1104" s="7">
        <v>100</v>
      </c>
    </row>
    <row r="1105" spans="1:5" s="98" customFormat="1" x14ac:dyDescent="0.25">
      <c r="A1105" s="95" t="s">
        <v>73</v>
      </c>
      <c r="B1105" s="65"/>
      <c r="C1105" s="65"/>
      <c r="D1105" s="12">
        <v>2490</v>
      </c>
      <c r="E1105" s="14"/>
    </row>
    <row r="1106" spans="1:5" s="97" customFormat="1" x14ac:dyDescent="0.25">
      <c r="A1106" s="95" t="s">
        <v>74</v>
      </c>
      <c r="B1106" s="65"/>
      <c r="C1106" s="65"/>
      <c r="D1106" s="12">
        <v>282.12</v>
      </c>
      <c r="E1106" s="14"/>
    </row>
    <row r="1107" spans="1:5" x14ac:dyDescent="0.25">
      <c r="A1107" s="95" t="s">
        <v>76</v>
      </c>
      <c r="B1107" s="65"/>
      <c r="C1107" s="65"/>
      <c r="D1107" s="12">
        <v>1727.88</v>
      </c>
      <c r="E1107" s="14"/>
    </row>
    <row r="1108" spans="1:5" x14ac:dyDescent="0.25">
      <c r="A1108" s="95" t="s">
        <v>78</v>
      </c>
      <c r="B1108" s="65"/>
      <c r="C1108" s="65"/>
      <c r="D1108" s="12">
        <v>18000</v>
      </c>
      <c r="E1108" s="14"/>
    </row>
    <row r="1109" spans="1:5" x14ac:dyDescent="0.25">
      <c r="A1109" s="95" t="s">
        <v>81</v>
      </c>
      <c r="B1109" s="65"/>
      <c r="C1109" s="65"/>
      <c r="D1109" s="12">
        <v>4500</v>
      </c>
      <c r="E1109" s="14"/>
    </row>
    <row r="1110" spans="1:5" s="143" customFormat="1" ht="18" customHeight="1" x14ac:dyDescent="0.25">
      <c r="A1110" s="76" t="s">
        <v>310</v>
      </c>
      <c r="B1110" s="93">
        <v>30000</v>
      </c>
      <c r="C1110" s="93">
        <v>30000</v>
      </c>
      <c r="D1110" s="93">
        <v>30000</v>
      </c>
      <c r="E1110" s="133">
        <v>100</v>
      </c>
    </row>
    <row r="1111" spans="1:5" s="143" customFormat="1" x14ac:dyDescent="0.25">
      <c r="A1111" s="173" t="s">
        <v>368</v>
      </c>
      <c r="B1111" s="174">
        <v>30000</v>
      </c>
      <c r="C1111" s="174">
        <v>30000</v>
      </c>
      <c r="D1111" s="174">
        <v>30000</v>
      </c>
      <c r="E1111" s="175">
        <v>100</v>
      </c>
    </row>
    <row r="1112" spans="1:5" x14ac:dyDescent="0.25">
      <c r="A1112" s="94" t="s">
        <v>72</v>
      </c>
      <c r="B1112" s="6">
        <v>30000</v>
      </c>
      <c r="C1112" s="6">
        <v>30000</v>
      </c>
      <c r="D1112" s="6">
        <v>30000</v>
      </c>
      <c r="E1112" s="7">
        <v>100</v>
      </c>
    </row>
    <row r="1113" spans="1:5" x14ac:dyDescent="0.25">
      <c r="A1113" s="95" t="s">
        <v>78</v>
      </c>
      <c r="B1113" s="65"/>
      <c r="C1113" s="65"/>
      <c r="D1113" s="12">
        <v>30000</v>
      </c>
      <c r="E1113" s="14"/>
    </row>
    <row r="1114" spans="1:5" s="98" customFormat="1" ht="21.75" customHeight="1" x14ac:dyDescent="0.25">
      <c r="A1114" s="76" t="s">
        <v>311</v>
      </c>
      <c r="B1114" s="93">
        <v>1700500</v>
      </c>
      <c r="C1114" s="93">
        <v>1857600</v>
      </c>
      <c r="D1114" s="93">
        <v>1857598.55</v>
      </c>
      <c r="E1114" s="133">
        <v>100</v>
      </c>
    </row>
    <row r="1115" spans="1:5" s="143" customFormat="1" x14ac:dyDescent="0.25">
      <c r="A1115" s="173" t="s">
        <v>368</v>
      </c>
      <c r="B1115" s="174">
        <v>1683500</v>
      </c>
      <c r="C1115" s="174">
        <v>1840600</v>
      </c>
      <c r="D1115" s="174">
        <v>1840598.55</v>
      </c>
      <c r="E1115" s="175">
        <v>100</v>
      </c>
    </row>
    <row r="1116" spans="1:5" x14ac:dyDescent="0.25">
      <c r="A1116" s="94" t="s">
        <v>131</v>
      </c>
      <c r="B1116" s="6">
        <v>1428000</v>
      </c>
      <c r="C1116" s="6">
        <v>1585100</v>
      </c>
      <c r="D1116" s="6">
        <v>1585098.55</v>
      </c>
      <c r="E1116" s="7">
        <v>100</v>
      </c>
    </row>
    <row r="1117" spans="1:5" x14ac:dyDescent="0.25">
      <c r="A1117" s="95" t="s">
        <v>135</v>
      </c>
      <c r="B1117" s="65"/>
      <c r="C1117" s="65"/>
      <c r="D1117" s="12">
        <v>1585098.55</v>
      </c>
      <c r="E1117" s="14"/>
    </row>
    <row r="1118" spans="1:5" s="97" customFormat="1" x14ac:dyDescent="0.25">
      <c r="A1118" s="94" t="s">
        <v>137</v>
      </c>
      <c r="B1118" s="6">
        <v>55500</v>
      </c>
      <c r="C1118" s="6">
        <v>55500</v>
      </c>
      <c r="D1118" s="6">
        <v>55500</v>
      </c>
      <c r="E1118" s="7">
        <v>100</v>
      </c>
    </row>
    <row r="1119" spans="1:5" x14ac:dyDescent="0.25">
      <c r="A1119" s="95" t="s">
        <v>138</v>
      </c>
      <c r="B1119" s="65"/>
      <c r="C1119" s="65"/>
      <c r="D1119" s="12">
        <v>55500</v>
      </c>
      <c r="E1119" s="14"/>
    </row>
    <row r="1120" spans="1:5" s="143" customFormat="1" x14ac:dyDescent="0.25">
      <c r="A1120" s="94" t="s">
        <v>145</v>
      </c>
      <c r="B1120" s="6">
        <v>200000</v>
      </c>
      <c r="C1120" s="6">
        <v>200000</v>
      </c>
      <c r="D1120" s="6">
        <v>200000</v>
      </c>
      <c r="E1120" s="7">
        <v>100</v>
      </c>
    </row>
    <row r="1121" spans="1:5" x14ac:dyDescent="0.25">
      <c r="A1121" s="95" t="s">
        <v>146</v>
      </c>
      <c r="B1121" s="65"/>
      <c r="C1121" s="65"/>
      <c r="D1121" s="12">
        <v>200000</v>
      </c>
      <c r="E1121" s="14"/>
    </row>
    <row r="1122" spans="1:5" s="144" customFormat="1" x14ac:dyDescent="0.25">
      <c r="A1122" s="173" t="s">
        <v>374</v>
      </c>
      <c r="B1122" s="174">
        <v>17000</v>
      </c>
      <c r="C1122" s="174">
        <v>17000</v>
      </c>
      <c r="D1122" s="174">
        <v>17000</v>
      </c>
      <c r="E1122" s="175">
        <v>100</v>
      </c>
    </row>
    <row r="1123" spans="1:5" x14ac:dyDescent="0.25">
      <c r="A1123" s="94" t="s">
        <v>137</v>
      </c>
      <c r="B1123" s="6">
        <v>17000</v>
      </c>
      <c r="C1123" s="6">
        <v>17000</v>
      </c>
      <c r="D1123" s="6">
        <v>17000</v>
      </c>
      <c r="E1123" s="7">
        <v>100</v>
      </c>
    </row>
    <row r="1124" spans="1:5" s="143" customFormat="1" x14ac:dyDescent="0.25">
      <c r="A1124" s="95" t="s">
        <v>138</v>
      </c>
      <c r="B1124" s="65"/>
      <c r="C1124" s="65"/>
      <c r="D1124" s="12">
        <v>17000</v>
      </c>
      <c r="E1124" s="14"/>
    </row>
    <row r="1125" spans="1:5" ht="20.25" customHeight="1" x14ac:dyDescent="0.25">
      <c r="A1125" s="76" t="s">
        <v>312</v>
      </c>
      <c r="B1125" s="93">
        <v>892700</v>
      </c>
      <c r="C1125" s="93">
        <v>871700</v>
      </c>
      <c r="D1125" s="93">
        <v>757878.76</v>
      </c>
      <c r="E1125" s="133">
        <v>86.94</v>
      </c>
    </row>
    <row r="1126" spans="1:5" s="143" customFormat="1" x14ac:dyDescent="0.25">
      <c r="A1126" s="173" t="s">
        <v>368</v>
      </c>
      <c r="B1126" s="174">
        <v>892700</v>
      </c>
      <c r="C1126" s="174">
        <v>871700</v>
      </c>
      <c r="D1126" s="174">
        <v>757878.76</v>
      </c>
      <c r="E1126" s="175">
        <v>86.94</v>
      </c>
    </row>
    <row r="1127" spans="1:5" x14ac:dyDescent="0.25">
      <c r="A1127" s="94" t="s">
        <v>65</v>
      </c>
      <c r="B1127" s="6">
        <v>215000</v>
      </c>
      <c r="C1127" s="6">
        <v>204500</v>
      </c>
      <c r="D1127" s="6">
        <v>135253.85999999999</v>
      </c>
      <c r="E1127" s="7">
        <v>66.14</v>
      </c>
    </row>
    <row r="1128" spans="1:5" s="97" customFormat="1" x14ac:dyDescent="0.25">
      <c r="A1128" s="95" t="s">
        <v>67</v>
      </c>
      <c r="B1128" s="65"/>
      <c r="C1128" s="65"/>
      <c r="D1128" s="12">
        <v>45253.86</v>
      </c>
      <c r="E1128" s="14"/>
    </row>
    <row r="1129" spans="1:5" x14ac:dyDescent="0.25">
      <c r="A1129" s="95" t="s">
        <v>69</v>
      </c>
      <c r="B1129" s="65"/>
      <c r="C1129" s="65"/>
      <c r="D1129" s="12">
        <v>14996</v>
      </c>
      <c r="E1129" s="14"/>
    </row>
    <row r="1130" spans="1:5" s="143" customFormat="1" x14ac:dyDescent="0.25">
      <c r="A1130" s="95" t="s">
        <v>71</v>
      </c>
      <c r="B1130" s="65"/>
      <c r="C1130" s="65"/>
      <c r="D1130" s="12">
        <v>75004</v>
      </c>
      <c r="E1130" s="14"/>
    </row>
    <row r="1131" spans="1:5" x14ac:dyDescent="0.25">
      <c r="A1131" s="94" t="s">
        <v>72</v>
      </c>
      <c r="B1131" s="6">
        <v>216700</v>
      </c>
      <c r="C1131" s="6">
        <v>206200</v>
      </c>
      <c r="D1131" s="6">
        <v>164625</v>
      </c>
      <c r="E1131" s="7">
        <v>79.84</v>
      </c>
    </row>
    <row r="1132" spans="1:5" s="97" customFormat="1" x14ac:dyDescent="0.25">
      <c r="A1132" s="95" t="s">
        <v>74</v>
      </c>
      <c r="B1132" s="65"/>
      <c r="C1132" s="65"/>
      <c r="D1132" s="12">
        <v>2250</v>
      </c>
      <c r="E1132" s="14"/>
    </row>
    <row r="1133" spans="1:5" x14ac:dyDescent="0.25">
      <c r="A1133" s="95" t="s">
        <v>75</v>
      </c>
      <c r="B1133" s="65"/>
      <c r="C1133" s="65"/>
      <c r="D1133" s="12">
        <v>65675</v>
      </c>
      <c r="E1133" s="14"/>
    </row>
    <row r="1134" spans="1:5" x14ac:dyDescent="0.25">
      <c r="A1134" s="95" t="s">
        <v>78</v>
      </c>
      <c r="B1134" s="65"/>
      <c r="C1134" s="65"/>
      <c r="D1134" s="12">
        <v>1700</v>
      </c>
      <c r="E1134" s="14"/>
    </row>
    <row r="1135" spans="1:5" x14ac:dyDescent="0.25">
      <c r="A1135" s="95" t="s">
        <v>79</v>
      </c>
      <c r="B1135" s="65"/>
      <c r="C1135" s="65"/>
      <c r="D1135" s="12">
        <v>95000</v>
      </c>
      <c r="E1135" s="14"/>
    </row>
    <row r="1136" spans="1:5" s="97" customFormat="1" x14ac:dyDescent="0.25">
      <c r="A1136" s="94" t="s">
        <v>84</v>
      </c>
      <c r="B1136" s="6">
        <v>7000</v>
      </c>
      <c r="C1136" s="6">
        <v>7000</v>
      </c>
      <c r="D1136" s="6">
        <v>7000</v>
      </c>
      <c r="E1136" s="7">
        <v>100</v>
      </c>
    </row>
    <row r="1137" spans="1:5" x14ac:dyDescent="0.25">
      <c r="A1137" s="95" t="s">
        <v>88</v>
      </c>
      <c r="B1137" s="65"/>
      <c r="C1137" s="65"/>
      <c r="D1137" s="12">
        <v>7000</v>
      </c>
      <c r="E1137" s="14"/>
    </row>
    <row r="1138" spans="1:5" x14ac:dyDescent="0.25">
      <c r="A1138" s="94" t="s">
        <v>113</v>
      </c>
      <c r="B1138" s="6">
        <v>349000</v>
      </c>
      <c r="C1138" s="6">
        <v>349000</v>
      </c>
      <c r="D1138" s="6">
        <v>348999.9</v>
      </c>
      <c r="E1138" s="7">
        <v>100</v>
      </c>
    </row>
    <row r="1139" spans="1:5" x14ac:dyDescent="0.25">
      <c r="A1139" s="95" t="s">
        <v>114</v>
      </c>
      <c r="B1139" s="65"/>
      <c r="C1139" s="65"/>
      <c r="D1139" s="12">
        <v>305655.52</v>
      </c>
      <c r="E1139" s="14"/>
    </row>
    <row r="1140" spans="1:5" x14ac:dyDescent="0.25">
      <c r="A1140" s="95" t="s">
        <v>115</v>
      </c>
      <c r="B1140" s="65"/>
      <c r="C1140" s="65"/>
      <c r="D1140" s="12">
        <v>43344.38</v>
      </c>
      <c r="E1140" s="14"/>
    </row>
    <row r="1141" spans="1:5" s="143" customFormat="1" x14ac:dyDescent="0.25">
      <c r="A1141" s="94" t="s">
        <v>117</v>
      </c>
      <c r="B1141" s="6">
        <v>105000</v>
      </c>
      <c r="C1141" s="6">
        <v>105000</v>
      </c>
      <c r="D1141" s="6">
        <v>102000</v>
      </c>
      <c r="E1141" s="7">
        <v>97.14</v>
      </c>
    </row>
    <row r="1142" spans="1:5" s="98" customFormat="1" x14ac:dyDescent="0.25">
      <c r="A1142" s="95" t="s">
        <v>118</v>
      </c>
      <c r="B1142" s="65"/>
      <c r="C1142" s="65"/>
      <c r="D1142" s="12">
        <v>102000</v>
      </c>
      <c r="E1142" s="14"/>
    </row>
    <row r="1143" spans="1:5" x14ac:dyDescent="0.25">
      <c r="A1143" s="76" t="s">
        <v>407</v>
      </c>
      <c r="B1143" s="93">
        <v>46500</v>
      </c>
      <c r="C1143" s="93">
        <v>46500</v>
      </c>
      <c r="D1143" s="93">
        <v>44500</v>
      </c>
      <c r="E1143" s="133">
        <v>95.7</v>
      </c>
    </row>
    <row r="1144" spans="1:5" s="143" customFormat="1" x14ac:dyDescent="0.25">
      <c r="A1144" s="173" t="s">
        <v>368</v>
      </c>
      <c r="B1144" s="174">
        <v>46500</v>
      </c>
      <c r="C1144" s="174">
        <v>46500</v>
      </c>
      <c r="D1144" s="174">
        <v>44500</v>
      </c>
      <c r="E1144" s="175">
        <v>95.7</v>
      </c>
    </row>
    <row r="1145" spans="1:5" s="98" customFormat="1" x14ac:dyDescent="0.25">
      <c r="A1145" s="94" t="s">
        <v>72</v>
      </c>
      <c r="B1145" s="6">
        <v>35000</v>
      </c>
      <c r="C1145" s="6">
        <v>35000</v>
      </c>
      <c r="D1145" s="6">
        <v>34500</v>
      </c>
      <c r="E1145" s="7">
        <v>98.57</v>
      </c>
    </row>
    <row r="1146" spans="1:5" x14ac:dyDescent="0.25">
      <c r="A1146" s="95" t="s">
        <v>80</v>
      </c>
      <c r="B1146" s="65"/>
      <c r="C1146" s="65"/>
      <c r="D1146" s="12">
        <v>34500</v>
      </c>
      <c r="E1146" s="14"/>
    </row>
    <row r="1147" spans="1:5" x14ac:dyDescent="0.25">
      <c r="A1147" s="94" t="s">
        <v>84</v>
      </c>
      <c r="B1147" s="6">
        <v>1500</v>
      </c>
      <c r="C1147" s="6">
        <v>1500</v>
      </c>
      <c r="D1147" s="6">
        <v>0</v>
      </c>
      <c r="E1147" s="7">
        <v>0</v>
      </c>
    </row>
    <row r="1148" spans="1:5" x14ac:dyDescent="0.25">
      <c r="A1148" s="94" t="s">
        <v>131</v>
      </c>
      <c r="B1148" s="6">
        <v>10000</v>
      </c>
      <c r="C1148" s="6">
        <v>10000</v>
      </c>
      <c r="D1148" s="6">
        <v>10000</v>
      </c>
      <c r="E1148" s="7">
        <v>100</v>
      </c>
    </row>
    <row r="1149" spans="1:5" x14ac:dyDescent="0.25">
      <c r="A1149" s="95" t="s">
        <v>135</v>
      </c>
      <c r="B1149" s="65"/>
      <c r="C1149" s="65"/>
      <c r="D1149" s="12">
        <v>10000</v>
      </c>
      <c r="E1149" s="14"/>
    </row>
    <row r="1150" spans="1:5" x14ac:dyDescent="0.25">
      <c r="A1150" s="76" t="s">
        <v>475</v>
      </c>
      <c r="B1150" s="93">
        <v>100000</v>
      </c>
      <c r="C1150" s="93">
        <v>100000</v>
      </c>
      <c r="D1150" s="93">
        <v>87700</v>
      </c>
      <c r="E1150" s="133">
        <v>87.7</v>
      </c>
    </row>
    <row r="1151" spans="1:5" s="144" customFormat="1" ht="13.5" customHeight="1" x14ac:dyDescent="0.25">
      <c r="A1151" s="173" t="s">
        <v>368</v>
      </c>
      <c r="B1151" s="174">
        <v>100000</v>
      </c>
      <c r="C1151" s="174">
        <v>100000</v>
      </c>
      <c r="D1151" s="174">
        <v>87700</v>
      </c>
      <c r="E1151" s="175">
        <v>87.7</v>
      </c>
    </row>
    <row r="1152" spans="1:5" ht="13.5" customHeight="1" x14ac:dyDescent="0.25">
      <c r="A1152" s="94" t="s">
        <v>53</v>
      </c>
      <c r="B1152" s="6">
        <v>75000</v>
      </c>
      <c r="C1152" s="6">
        <v>75000</v>
      </c>
      <c r="D1152" s="6">
        <v>75000</v>
      </c>
      <c r="E1152" s="7">
        <v>100</v>
      </c>
    </row>
    <row r="1153" spans="1:5" ht="13.5" customHeight="1" x14ac:dyDescent="0.25">
      <c r="A1153" s="95" t="s">
        <v>54</v>
      </c>
      <c r="B1153" s="65"/>
      <c r="C1153" s="65"/>
      <c r="D1153" s="12">
        <v>70764.259999999995</v>
      </c>
      <c r="E1153" s="14"/>
    </row>
    <row r="1154" spans="1:5" ht="13.5" customHeight="1" x14ac:dyDescent="0.25">
      <c r="A1154" s="95" t="s">
        <v>346</v>
      </c>
      <c r="B1154" s="65"/>
      <c r="C1154" s="65"/>
      <c r="D1154" s="12">
        <v>4235.74</v>
      </c>
      <c r="E1154" s="14"/>
    </row>
    <row r="1155" spans="1:5" s="97" customFormat="1" ht="13.5" customHeight="1" x14ac:dyDescent="0.25">
      <c r="A1155" s="94" t="s">
        <v>55</v>
      </c>
      <c r="B1155" s="6">
        <v>1500</v>
      </c>
      <c r="C1155" s="6">
        <v>1500</v>
      </c>
      <c r="D1155" s="6">
        <v>1500</v>
      </c>
      <c r="E1155" s="7">
        <v>100</v>
      </c>
    </row>
    <row r="1156" spans="1:5" ht="13.5" customHeight="1" x14ac:dyDescent="0.25">
      <c r="A1156" s="95" t="s">
        <v>56</v>
      </c>
      <c r="B1156" s="65"/>
      <c r="C1156" s="65"/>
      <c r="D1156" s="12">
        <v>1500</v>
      </c>
      <c r="E1156" s="14"/>
    </row>
    <row r="1157" spans="1:5" s="98" customFormat="1" ht="13.5" customHeight="1" x14ac:dyDescent="0.25">
      <c r="A1157" s="94" t="s">
        <v>57</v>
      </c>
      <c r="B1157" s="6">
        <v>12300</v>
      </c>
      <c r="C1157" s="6">
        <v>12300</v>
      </c>
      <c r="D1157" s="6">
        <v>0</v>
      </c>
      <c r="E1157" s="7">
        <v>0</v>
      </c>
    </row>
    <row r="1158" spans="1:5" ht="13.5" customHeight="1" x14ac:dyDescent="0.25">
      <c r="A1158" s="94" t="s">
        <v>60</v>
      </c>
      <c r="B1158" s="6">
        <v>11200</v>
      </c>
      <c r="C1158" s="6">
        <v>11200</v>
      </c>
      <c r="D1158" s="6">
        <v>11200</v>
      </c>
      <c r="E1158" s="7">
        <v>100</v>
      </c>
    </row>
    <row r="1159" spans="1:5" s="97" customFormat="1" ht="13.5" customHeight="1" x14ac:dyDescent="0.25">
      <c r="A1159" s="95" t="s">
        <v>62</v>
      </c>
      <c r="B1159" s="65"/>
      <c r="C1159" s="65"/>
      <c r="D1159" s="12">
        <v>11200</v>
      </c>
      <c r="E1159" s="14"/>
    </row>
    <row r="1160" spans="1:5" x14ac:dyDescent="0.25">
      <c r="A1160" s="76" t="s">
        <v>408</v>
      </c>
      <c r="B1160" s="93">
        <v>2000000</v>
      </c>
      <c r="C1160" s="93">
        <v>1975900</v>
      </c>
      <c r="D1160" s="93">
        <v>1974067.7</v>
      </c>
      <c r="E1160" s="133">
        <v>99.91</v>
      </c>
    </row>
    <row r="1161" spans="1:5" s="143" customFormat="1" x14ac:dyDescent="0.25">
      <c r="A1161" s="173" t="s">
        <v>368</v>
      </c>
      <c r="B1161" s="174">
        <v>2000000</v>
      </c>
      <c r="C1161" s="174">
        <v>1975900</v>
      </c>
      <c r="D1161" s="174">
        <v>1974067.7</v>
      </c>
      <c r="E1161" s="175">
        <v>99.91</v>
      </c>
    </row>
    <row r="1162" spans="1:5" x14ac:dyDescent="0.25">
      <c r="A1162" s="94" t="s">
        <v>72</v>
      </c>
      <c r="B1162" s="6">
        <v>2000000</v>
      </c>
      <c r="C1162" s="6">
        <v>1975900</v>
      </c>
      <c r="D1162" s="6">
        <v>1974067.7</v>
      </c>
      <c r="E1162" s="7">
        <v>99.91</v>
      </c>
    </row>
    <row r="1163" spans="1:5" s="143" customFormat="1" x14ac:dyDescent="0.25">
      <c r="A1163" s="95" t="s">
        <v>79</v>
      </c>
      <c r="B1163" s="65"/>
      <c r="C1163" s="65"/>
      <c r="D1163" s="12">
        <v>1974067.7</v>
      </c>
      <c r="E1163" s="14"/>
    </row>
    <row r="1164" spans="1:5" x14ac:dyDescent="0.25">
      <c r="A1164" s="76" t="s">
        <v>527</v>
      </c>
      <c r="B1164" s="93">
        <v>4680000</v>
      </c>
      <c r="C1164" s="93">
        <v>4680000</v>
      </c>
      <c r="D1164" s="93">
        <v>0</v>
      </c>
      <c r="E1164" s="133">
        <v>0</v>
      </c>
    </row>
    <row r="1165" spans="1:5" s="143" customFormat="1" x14ac:dyDescent="0.25">
      <c r="A1165" s="173" t="s">
        <v>373</v>
      </c>
      <c r="B1165" s="174">
        <v>4680000</v>
      </c>
      <c r="C1165" s="174">
        <v>4680000</v>
      </c>
      <c r="D1165" s="176"/>
      <c r="E1165" s="177"/>
    </row>
    <row r="1166" spans="1:5" x14ac:dyDescent="0.25">
      <c r="A1166" s="94" t="s">
        <v>145</v>
      </c>
      <c r="B1166" s="6">
        <v>4680000</v>
      </c>
      <c r="C1166" s="6">
        <v>4680000</v>
      </c>
      <c r="D1166" s="6">
        <v>0</v>
      </c>
      <c r="E1166" s="7">
        <v>0</v>
      </c>
    </row>
    <row r="1167" spans="1:5" x14ac:dyDescent="0.25">
      <c r="A1167" s="76" t="s">
        <v>601</v>
      </c>
      <c r="B1167" s="93">
        <v>1078346</v>
      </c>
      <c r="C1167" s="93">
        <v>1025346</v>
      </c>
      <c r="D1167" s="93">
        <v>937455.75</v>
      </c>
      <c r="E1167" s="133">
        <v>91.43</v>
      </c>
    </row>
    <row r="1168" spans="1:5" s="143" customFormat="1" x14ac:dyDescent="0.25">
      <c r="A1168" s="173" t="s">
        <v>368</v>
      </c>
      <c r="B1168" s="174">
        <v>1078346</v>
      </c>
      <c r="C1168" s="174">
        <v>1025346</v>
      </c>
      <c r="D1168" s="174">
        <v>937455.75</v>
      </c>
      <c r="E1168" s="175">
        <v>91.43</v>
      </c>
    </row>
    <row r="1169" spans="1:5" s="143" customFormat="1" x14ac:dyDescent="0.25">
      <c r="A1169" s="94" t="s">
        <v>145</v>
      </c>
      <c r="B1169" s="6">
        <v>1078346</v>
      </c>
      <c r="C1169" s="6">
        <v>1025346</v>
      </c>
      <c r="D1169" s="6">
        <v>937455.75</v>
      </c>
      <c r="E1169" s="7">
        <v>91.43</v>
      </c>
    </row>
    <row r="1170" spans="1:5" x14ac:dyDescent="0.25">
      <c r="A1170" s="95" t="s">
        <v>146</v>
      </c>
      <c r="B1170" s="65"/>
      <c r="C1170" s="65"/>
      <c r="D1170" s="12">
        <v>937455.75</v>
      </c>
      <c r="E1170" s="14"/>
    </row>
    <row r="1171" spans="1:5" ht="13.5" customHeight="1" x14ac:dyDescent="0.25">
      <c r="A1171" s="92" t="s">
        <v>313</v>
      </c>
      <c r="B1171" s="6">
        <v>24167828</v>
      </c>
      <c r="C1171" s="6">
        <v>24167828</v>
      </c>
      <c r="D1171" s="6">
        <v>24148968.890000001</v>
      </c>
      <c r="E1171" s="7">
        <v>99.92</v>
      </c>
    </row>
    <row r="1172" spans="1:5" ht="13.5" customHeight="1" x14ac:dyDescent="0.25">
      <c r="A1172" s="76" t="s">
        <v>314</v>
      </c>
      <c r="B1172" s="93">
        <v>20644070</v>
      </c>
      <c r="C1172" s="93">
        <v>20644070</v>
      </c>
      <c r="D1172" s="93">
        <v>20743434.73</v>
      </c>
      <c r="E1172" s="133">
        <v>100.48</v>
      </c>
    </row>
    <row r="1173" spans="1:5" s="143" customFormat="1" ht="13.5" customHeight="1" x14ac:dyDescent="0.25">
      <c r="A1173" s="173" t="s">
        <v>395</v>
      </c>
      <c r="B1173" s="174">
        <v>20644070</v>
      </c>
      <c r="C1173" s="174">
        <v>20644070</v>
      </c>
      <c r="D1173" s="174">
        <v>20743434.73</v>
      </c>
      <c r="E1173" s="175">
        <v>100.48</v>
      </c>
    </row>
    <row r="1174" spans="1:5" ht="13.5" customHeight="1" x14ac:dyDescent="0.25">
      <c r="A1174" s="94" t="s">
        <v>129</v>
      </c>
      <c r="B1174" s="6">
        <v>0</v>
      </c>
      <c r="C1174" s="6">
        <v>0</v>
      </c>
      <c r="D1174" s="6">
        <v>385000</v>
      </c>
      <c r="E1174" s="7">
        <v>0</v>
      </c>
    </row>
    <row r="1175" spans="1:5" s="98" customFormat="1" ht="13.5" customHeight="1" x14ac:dyDescent="0.25">
      <c r="A1175" s="95" t="s">
        <v>130</v>
      </c>
      <c r="B1175" s="65"/>
      <c r="C1175" s="65"/>
      <c r="D1175" s="12">
        <v>385000</v>
      </c>
      <c r="E1175" s="14"/>
    </row>
    <row r="1176" spans="1:5" ht="13.5" customHeight="1" x14ac:dyDescent="0.25">
      <c r="A1176" s="94" t="s">
        <v>131</v>
      </c>
      <c r="B1176" s="6">
        <v>15793178</v>
      </c>
      <c r="C1176" s="6">
        <v>15793178</v>
      </c>
      <c r="D1176" s="6">
        <v>15861940.310000001</v>
      </c>
      <c r="E1176" s="7">
        <v>100.44</v>
      </c>
    </row>
    <row r="1177" spans="1:5" s="97" customFormat="1" ht="13.5" customHeight="1" x14ac:dyDescent="0.25">
      <c r="A1177" s="95" t="s">
        <v>132</v>
      </c>
      <c r="B1177" s="65"/>
      <c r="C1177" s="65"/>
      <c r="D1177" s="12">
        <v>931212.83</v>
      </c>
      <c r="E1177" s="14"/>
    </row>
    <row r="1178" spans="1:5" s="143" customFormat="1" ht="13.5" customHeight="1" x14ac:dyDescent="0.25">
      <c r="A1178" s="95" t="s">
        <v>133</v>
      </c>
      <c r="B1178" s="65"/>
      <c r="C1178" s="65"/>
      <c r="D1178" s="12">
        <v>423225</v>
      </c>
      <c r="E1178" s="14"/>
    </row>
    <row r="1179" spans="1:5" ht="13.5" customHeight="1" x14ac:dyDescent="0.25">
      <c r="A1179" s="95" t="s">
        <v>134</v>
      </c>
      <c r="B1179" s="65"/>
      <c r="C1179" s="65"/>
      <c r="D1179" s="12">
        <v>58000</v>
      </c>
      <c r="E1179" s="14"/>
    </row>
    <row r="1180" spans="1:5" ht="13.5" customHeight="1" x14ac:dyDescent="0.25">
      <c r="A1180" s="95" t="s">
        <v>135</v>
      </c>
      <c r="B1180" s="65"/>
      <c r="C1180" s="65"/>
      <c r="D1180" s="12">
        <v>12818910.73</v>
      </c>
      <c r="E1180" s="14"/>
    </row>
    <row r="1181" spans="1:5" ht="13.5" customHeight="1" x14ac:dyDescent="0.25">
      <c r="A1181" s="95" t="s">
        <v>415</v>
      </c>
      <c r="B1181" s="65"/>
      <c r="C1181" s="65"/>
      <c r="D1181" s="12">
        <v>1007099.47</v>
      </c>
      <c r="E1181" s="14"/>
    </row>
    <row r="1182" spans="1:5" ht="13.5" customHeight="1" x14ac:dyDescent="0.25">
      <c r="A1182" s="95" t="s">
        <v>136</v>
      </c>
      <c r="B1182" s="65"/>
      <c r="C1182" s="65"/>
      <c r="D1182" s="12">
        <v>623492.28</v>
      </c>
      <c r="E1182" s="14"/>
    </row>
    <row r="1183" spans="1:5" s="97" customFormat="1" ht="13.5" customHeight="1" x14ac:dyDescent="0.25">
      <c r="A1183" s="94" t="s">
        <v>137</v>
      </c>
      <c r="B1183" s="6">
        <v>1570000</v>
      </c>
      <c r="C1183" s="6">
        <v>1570000</v>
      </c>
      <c r="D1183" s="6">
        <v>1571000</v>
      </c>
      <c r="E1183" s="7">
        <v>100.06</v>
      </c>
    </row>
    <row r="1184" spans="1:5" s="143" customFormat="1" ht="13.5" customHeight="1" x14ac:dyDescent="0.25">
      <c r="A1184" s="95" t="s">
        <v>138</v>
      </c>
      <c r="B1184" s="65"/>
      <c r="C1184" s="65"/>
      <c r="D1184" s="12">
        <v>1571000</v>
      </c>
      <c r="E1184" s="14"/>
    </row>
    <row r="1185" spans="1:5" ht="13.5" customHeight="1" x14ac:dyDescent="0.25">
      <c r="A1185" s="94" t="s">
        <v>145</v>
      </c>
      <c r="B1185" s="6">
        <v>3280892</v>
      </c>
      <c r="C1185" s="6">
        <v>3280892</v>
      </c>
      <c r="D1185" s="6">
        <v>2925494.42</v>
      </c>
      <c r="E1185" s="7">
        <v>89.17</v>
      </c>
    </row>
    <row r="1186" spans="1:5" ht="13.5" customHeight="1" x14ac:dyDescent="0.25">
      <c r="A1186" s="95" t="s">
        <v>146</v>
      </c>
      <c r="B1186" s="65"/>
      <c r="C1186" s="65"/>
      <c r="D1186" s="12">
        <v>2925494.42</v>
      </c>
      <c r="E1186" s="14"/>
    </row>
    <row r="1187" spans="1:5" s="98" customFormat="1" ht="13.5" customHeight="1" x14ac:dyDescent="0.25">
      <c r="A1187" s="76" t="s">
        <v>315</v>
      </c>
      <c r="B1187" s="93">
        <v>680000</v>
      </c>
      <c r="C1187" s="93">
        <v>680000</v>
      </c>
      <c r="D1187" s="93">
        <v>1219882.45</v>
      </c>
      <c r="E1187" s="133">
        <v>179.39</v>
      </c>
    </row>
    <row r="1188" spans="1:5" s="143" customFormat="1" ht="13.5" customHeight="1" x14ac:dyDescent="0.25">
      <c r="A1188" s="173" t="s">
        <v>395</v>
      </c>
      <c r="B1188" s="174">
        <v>680000</v>
      </c>
      <c r="C1188" s="174">
        <v>680000</v>
      </c>
      <c r="D1188" s="174">
        <v>1219882.45</v>
      </c>
      <c r="E1188" s="175">
        <v>179.39</v>
      </c>
    </row>
    <row r="1189" spans="1:5" s="97" customFormat="1" ht="13.5" customHeight="1" x14ac:dyDescent="0.25">
      <c r="A1189" s="94" t="s">
        <v>131</v>
      </c>
      <c r="B1189" s="6">
        <v>180000</v>
      </c>
      <c r="C1189" s="6">
        <v>180000</v>
      </c>
      <c r="D1189" s="6">
        <v>782070.11</v>
      </c>
      <c r="E1189" s="7">
        <v>434.48</v>
      </c>
    </row>
    <row r="1190" spans="1:5" s="97" customFormat="1" ht="13.5" customHeight="1" x14ac:dyDescent="0.25">
      <c r="A1190" s="95" t="s">
        <v>132</v>
      </c>
      <c r="B1190" s="65"/>
      <c r="C1190" s="65"/>
      <c r="D1190" s="12">
        <v>782070.11</v>
      </c>
      <c r="E1190" s="14"/>
    </row>
    <row r="1191" spans="1:5" s="97" customFormat="1" ht="13.5" customHeight="1" x14ac:dyDescent="0.25">
      <c r="A1191" s="94" t="s">
        <v>142</v>
      </c>
      <c r="B1191" s="6">
        <v>500000</v>
      </c>
      <c r="C1191" s="6">
        <v>500000</v>
      </c>
      <c r="D1191" s="6">
        <v>437812.34</v>
      </c>
      <c r="E1191" s="7">
        <v>87.56</v>
      </c>
    </row>
    <row r="1192" spans="1:5" ht="13.5" customHeight="1" x14ac:dyDescent="0.25">
      <c r="A1192" s="95" t="s">
        <v>143</v>
      </c>
      <c r="B1192" s="65"/>
      <c r="C1192" s="65"/>
      <c r="D1192" s="12">
        <v>437812.34</v>
      </c>
      <c r="E1192" s="14"/>
    </row>
    <row r="1193" spans="1:5" s="120" customFormat="1" ht="13.5" customHeight="1" x14ac:dyDescent="0.25">
      <c r="A1193" s="76" t="s">
        <v>316</v>
      </c>
      <c r="B1193" s="93">
        <v>2583758</v>
      </c>
      <c r="C1193" s="93">
        <v>2583758</v>
      </c>
      <c r="D1193" s="93">
        <v>1931748.31</v>
      </c>
      <c r="E1193" s="133">
        <v>74.77</v>
      </c>
    </row>
    <row r="1194" spans="1:5" s="143" customFormat="1" ht="13.5" customHeight="1" x14ac:dyDescent="0.25">
      <c r="A1194" s="173" t="s">
        <v>395</v>
      </c>
      <c r="B1194" s="174">
        <v>2583758</v>
      </c>
      <c r="C1194" s="174">
        <v>2583758</v>
      </c>
      <c r="D1194" s="174">
        <v>1931748.31</v>
      </c>
      <c r="E1194" s="175">
        <v>74.77</v>
      </c>
    </row>
    <row r="1195" spans="1:5" ht="13.5" customHeight="1" x14ac:dyDescent="0.25">
      <c r="A1195" s="94" t="s">
        <v>65</v>
      </c>
      <c r="B1195" s="6">
        <v>2017000</v>
      </c>
      <c r="C1195" s="6">
        <v>2017000</v>
      </c>
      <c r="D1195" s="6">
        <v>663584.69999999995</v>
      </c>
      <c r="E1195" s="7">
        <v>32.9</v>
      </c>
    </row>
    <row r="1196" spans="1:5" ht="13.5" customHeight="1" x14ac:dyDescent="0.25">
      <c r="A1196" s="95" t="s">
        <v>69</v>
      </c>
      <c r="B1196" s="65"/>
      <c r="C1196" s="65"/>
      <c r="D1196" s="12">
        <v>663584.69999999995</v>
      </c>
      <c r="E1196" s="14"/>
    </row>
    <row r="1197" spans="1:5" s="98" customFormat="1" ht="13.5" customHeight="1" x14ac:dyDescent="0.25">
      <c r="A1197" s="94" t="s">
        <v>72</v>
      </c>
      <c r="B1197" s="6">
        <v>566758</v>
      </c>
      <c r="C1197" s="6">
        <v>566758</v>
      </c>
      <c r="D1197" s="6">
        <v>1268163.6100000001</v>
      </c>
      <c r="E1197" s="7">
        <v>223.76</v>
      </c>
    </row>
    <row r="1198" spans="1:5" ht="13.5" customHeight="1" x14ac:dyDescent="0.25">
      <c r="A1198" s="95" t="s">
        <v>74</v>
      </c>
      <c r="B1198" s="65"/>
      <c r="C1198" s="65"/>
      <c r="D1198" s="12">
        <v>1268163.6100000001</v>
      </c>
      <c r="E1198" s="14"/>
    </row>
    <row r="1199" spans="1:5" s="143" customFormat="1" ht="13.5" customHeight="1" x14ac:dyDescent="0.25">
      <c r="A1199" s="76" t="s">
        <v>317</v>
      </c>
      <c r="B1199" s="93">
        <v>260000</v>
      </c>
      <c r="C1199" s="93">
        <v>260000</v>
      </c>
      <c r="D1199" s="93">
        <v>253903.4</v>
      </c>
      <c r="E1199" s="133">
        <v>97.66</v>
      </c>
    </row>
    <row r="1200" spans="1:5" s="143" customFormat="1" ht="13.5" customHeight="1" x14ac:dyDescent="0.25">
      <c r="A1200" s="173" t="s">
        <v>395</v>
      </c>
      <c r="B1200" s="174">
        <v>260000</v>
      </c>
      <c r="C1200" s="174">
        <v>260000</v>
      </c>
      <c r="D1200" s="174">
        <v>253903.4</v>
      </c>
      <c r="E1200" s="175">
        <v>97.66</v>
      </c>
    </row>
    <row r="1201" spans="1:5" ht="13.5" customHeight="1" x14ac:dyDescent="0.25">
      <c r="A1201" s="94" t="s">
        <v>93</v>
      </c>
      <c r="B1201" s="6">
        <v>260000</v>
      </c>
      <c r="C1201" s="6">
        <v>260000</v>
      </c>
      <c r="D1201" s="6">
        <v>253903.4</v>
      </c>
      <c r="E1201" s="7">
        <v>97.66</v>
      </c>
    </row>
    <row r="1202" spans="1:5" ht="13.5" customHeight="1" x14ac:dyDescent="0.25">
      <c r="A1202" s="95" t="s">
        <v>488</v>
      </c>
      <c r="B1202" s="65"/>
      <c r="C1202" s="65"/>
      <c r="D1202" s="12">
        <v>96940.79</v>
      </c>
      <c r="E1202" s="14"/>
    </row>
    <row r="1203" spans="1:5" s="97" customFormat="1" ht="13.5" customHeight="1" x14ac:dyDescent="0.25">
      <c r="A1203" s="95" t="s">
        <v>413</v>
      </c>
      <c r="B1203" s="65"/>
      <c r="C1203" s="65"/>
      <c r="D1203" s="12">
        <v>156962.60999999999</v>
      </c>
      <c r="E1203" s="14"/>
    </row>
    <row r="1204" spans="1:5" s="97" customFormat="1" x14ac:dyDescent="0.25">
      <c r="A1204" s="95"/>
      <c r="B1204" s="65"/>
      <c r="C1204" s="65"/>
      <c r="D1204" s="12"/>
      <c r="E1204" s="14"/>
    </row>
    <row r="1205" spans="1:5" s="97" customFormat="1" x14ac:dyDescent="0.25">
      <c r="A1205" s="92" t="s">
        <v>364</v>
      </c>
      <c r="B1205" s="6">
        <v>10136340</v>
      </c>
      <c r="C1205" s="6">
        <v>10136340</v>
      </c>
      <c r="D1205" s="6">
        <v>9788036.6099999994</v>
      </c>
      <c r="E1205" s="7">
        <v>96.56</v>
      </c>
    </row>
    <row r="1206" spans="1:5" s="143" customFormat="1" x14ac:dyDescent="0.25">
      <c r="A1206" s="173" t="s">
        <v>368</v>
      </c>
      <c r="B1206" s="174">
        <v>2032750</v>
      </c>
      <c r="C1206" s="174">
        <v>2032750</v>
      </c>
      <c r="D1206" s="174">
        <v>1851649.8</v>
      </c>
      <c r="E1206" s="175">
        <v>91.09</v>
      </c>
    </row>
    <row r="1207" spans="1:5" s="143" customFormat="1" x14ac:dyDescent="0.25">
      <c r="A1207" s="173" t="s">
        <v>395</v>
      </c>
      <c r="B1207" s="174">
        <v>8103590</v>
      </c>
      <c r="C1207" s="174">
        <v>8103590</v>
      </c>
      <c r="D1207" s="174">
        <v>7936386.8099999996</v>
      </c>
      <c r="E1207" s="175">
        <v>97.94</v>
      </c>
    </row>
    <row r="1208" spans="1:5" s="143" customFormat="1" x14ac:dyDescent="0.25">
      <c r="A1208" s="173"/>
      <c r="B1208" s="174"/>
      <c r="C1208" s="174"/>
      <c r="D1208" s="174"/>
      <c r="E1208" s="175"/>
    </row>
    <row r="1209" spans="1:5" s="97" customFormat="1" x14ac:dyDescent="0.25">
      <c r="A1209" s="92" t="s">
        <v>318</v>
      </c>
      <c r="B1209" s="6">
        <v>636000</v>
      </c>
      <c r="C1209" s="6">
        <v>636000</v>
      </c>
      <c r="D1209" s="6">
        <v>604599.80000000005</v>
      </c>
      <c r="E1209" s="7">
        <v>95.06</v>
      </c>
    </row>
    <row r="1210" spans="1:5" s="97" customFormat="1" x14ac:dyDescent="0.25">
      <c r="A1210" s="76" t="s">
        <v>319</v>
      </c>
      <c r="B1210" s="93">
        <v>450000</v>
      </c>
      <c r="C1210" s="93">
        <v>450000</v>
      </c>
      <c r="D1210" s="93">
        <v>450000</v>
      </c>
      <c r="E1210" s="133">
        <v>100</v>
      </c>
    </row>
    <row r="1211" spans="1:5" s="143" customFormat="1" x14ac:dyDescent="0.25">
      <c r="A1211" s="173" t="s">
        <v>368</v>
      </c>
      <c r="B1211" s="174">
        <v>450000</v>
      </c>
      <c r="C1211" s="174">
        <v>450000</v>
      </c>
      <c r="D1211" s="174">
        <v>450000</v>
      </c>
      <c r="E1211" s="175">
        <v>100</v>
      </c>
    </row>
    <row r="1212" spans="1:5" s="144" customFormat="1" x14ac:dyDescent="0.25">
      <c r="A1212" s="94" t="s">
        <v>117</v>
      </c>
      <c r="B1212" s="6">
        <v>450000</v>
      </c>
      <c r="C1212" s="6">
        <v>450000</v>
      </c>
      <c r="D1212" s="6">
        <v>450000</v>
      </c>
      <c r="E1212" s="7">
        <v>100</v>
      </c>
    </row>
    <row r="1213" spans="1:5" x14ac:dyDescent="0.25">
      <c r="A1213" s="95" t="s">
        <v>118</v>
      </c>
      <c r="B1213" s="65"/>
      <c r="C1213" s="65"/>
      <c r="D1213" s="12">
        <v>450000</v>
      </c>
      <c r="E1213" s="14"/>
    </row>
    <row r="1214" spans="1:5" s="97" customFormat="1" x14ac:dyDescent="0.25">
      <c r="A1214" s="76" t="s">
        <v>320</v>
      </c>
      <c r="B1214" s="93">
        <v>16000</v>
      </c>
      <c r="C1214" s="93">
        <v>16000</v>
      </c>
      <c r="D1214" s="145"/>
      <c r="E1214" s="146"/>
    </row>
    <row r="1215" spans="1:5" s="143" customFormat="1" x14ac:dyDescent="0.25">
      <c r="A1215" s="173" t="s">
        <v>368</v>
      </c>
      <c r="B1215" s="174">
        <v>16000</v>
      </c>
      <c r="C1215" s="174">
        <v>16000</v>
      </c>
      <c r="D1215" s="176"/>
      <c r="E1215" s="177"/>
    </row>
    <row r="1216" spans="1:5" x14ac:dyDescent="0.25">
      <c r="A1216" s="94" t="s">
        <v>65</v>
      </c>
      <c r="B1216" s="6">
        <v>4000</v>
      </c>
      <c r="C1216" s="6">
        <v>4000</v>
      </c>
      <c r="D1216" s="6">
        <v>0</v>
      </c>
      <c r="E1216" s="7">
        <v>0</v>
      </c>
    </row>
    <row r="1217" spans="1:5" s="98" customFormat="1" x14ac:dyDescent="0.25">
      <c r="A1217" s="94" t="s">
        <v>72</v>
      </c>
      <c r="B1217" s="6">
        <v>4000</v>
      </c>
      <c r="C1217" s="6">
        <v>4000</v>
      </c>
      <c r="D1217" s="6">
        <v>0</v>
      </c>
      <c r="E1217" s="7">
        <v>0</v>
      </c>
    </row>
    <row r="1218" spans="1:5" s="143" customFormat="1" x14ac:dyDescent="0.25">
      <c r="A1218" s="94" t="s">
        <v>82</v>
      </c>
      <c r="B1218" s="6">
        <v>4000</v>
      </c>
      <c r="C1218" s="6">
        <v>4000</v>
      </c>
      <c r="D1218" s="6">
        <v>0</v>
      </c>
      <c r="E1218" s="7">
        <v>0</v>
      </c>
    </row>
    <row r="1219" spans="1:5" x14ac:dyDescent="0.25">
      <c r="A1219" s="94" t="s">
        <v>84</v>
      </c>
      <c r="B1219" s="6">
        <v>4000</v>
      </c>
      <c r="C1219" s="6">
        <v>4000</v>
      </c>
      <c r="D1219" s="6">
        <v>0</v>
      </c>
      <c r="E1219" s="7">
        <v>0</v>
      </c>
    </row>
    <row r="1220" spans="1:5" s="98" customFormat="1" x14ac:dyDescent="0.25">
      <c r="A1220" s="76" t="s">
        <v>321</v>
      </c>
      <c r="B1220" s="93">
        <v>170000</v>
      </c>
      <c r="C1220" s="93">
        <v>170000</v>
      </c>
      <c r="D1220" s="93">
        <v>154599.79999999999</v>
      </c>
      <c r="E1220" s="133">
        <v>90.94</v>
      </c>
    </row>
    <row r="1221" spans="1:5" s="144" customFormat="1" x14ac:dyDescent="0.25">
      <c r="A1221" s="173" t="s">
        <v>368</v>
      </c>
      <c r="B1221" s="174">
        <v>170000</v>
      </c>
      <c r="C1221" s="174">
        <v>170000</v>
      </c>
      <c r="D1221" s="174">
        <v>154599.79999999999</v>
      </c>
      <c r="E1221" s="175">
        <v>90.94</v>
      </c>
    </row>
    <row r="1222" spans="1:5" s="98" customFormat="1" x14ac:dyDescent="0.25">
      <c r="A1222" s="94" t="s">
        <v>117</v>
      </c>
      <c r="B1222" s="6">
        <v>170000</v>
      </c>
      <c r="C1222" s="6">
        <v>170000</v>
      </c>
      <c r="D1222" s="6">
        <v>154599.79999999999</v>
      </c>
      <c r="E1222" s="7">
        <v>90.94</v>
      </c>
    </row>
    <row r="1223" spans="1:5" x14ac:dyDescent="0.25">
      <c r="A1223" s="95" t="s">
        <v>118</v>
      </c>
      <c r="B1223" s="65"/>
      <c r="C1223" s="65"/>
      <c r="D1223" s="12">
        <v>154599.79999999999</v>
      </c>
      <c r="E1223" s="14"/>
    </row>
    <row r="1224" spans="1:5" s="143" customFormat="1" x14ac:dyDescent="0.25">
      <c r="A1224" s="92" t="s">
        <v>322</v>
      </c>
      <c r="B1224" s="6">
        <v>1316750</v>
      </c>
      <c r="C1224" s="6">
        <v>1316750</v>
      </c>
      <c r="D1224" s="6">
        <v>1167050</v>
      </c>
      <c r="E1224" s="7">
        <v>88.63</v>
      </c>
    </row>
    <row r="1225" spans="1:5" x14ac:dyDescent="0.25">
      <c r="A1225" s="76" t="s">
        <v>323</v>
      </c>
      <c r="B1225" s="93">
        <v>589750</v>
      </c>
      <c r="C1225" s="93">
        <v>589750</v>
      </c>
      <c r="D1225" s="93">
        <v>589000</v>
      </c>
      <c r="E1225" s="133">
        <v>99.87</v>
      </c>
    </row>
    <row r="1226" spans="1:5" s="143" customFormat="1" x14ac:dyDescent="0.25">
      <c r="A1226" s="173" t="s">
        <v>368</v>
      </c>
      <c r="B1226" s="174">
        <v>589750</v>
      </c>
      <c r="C1226" s="174">
        <v>589750</v>
      </c>
      <c r="D1226" s="174">
        <v>589000</v>
      </c>
      <c r="E1226" s="175">
        <v>99.87</v>
      </c>
    </row>
    <row r="1227" spans="1:5" x14ac:dyDescent="0.25">
      <c r="A1227" s="94" t="s">
        <v>117</v>
      </c>
      <c r="B1227" s="6">
        <v>589750</v>
      </c>
      <c r="C1227" s="6">
        <v>589750</v>
      </c>
      <c r="D1227" s="6">
        <v>589000</v>
      </c>
      <c r="E1227" s="7">
        <v>99.87</v>
      </c>
    </row>
    <row r="1228" spans="1:5" x14ac:dyDescent="0.25">
      <c r="A1228" s="95" t="s">
        <v>118</v>
      </c>
      <c r="B1228" s="65"/>
      <c r="C1228" s="65"/>
      <c r="D1228" s="12">
        <v>589000</v>
      </c>
      <c r="E1228" s="14"/>
    </row>
    <row r="1229" spans="1:5" x14ac:dyDescent="0.25">
      <c r="A1229" s="76" t="s">
        <v>324</v>
      </c>
      <c r="B1229" s="93">
        <v>400000</v>
      </c>
      <c r="C1229" s="93">
        <v>400000</v>
      </c>
      <c r="D1229" s="93">
        <v>400000</v>
      </c>
      <c r="E1229" s="133">
        <v>100</v>
      </c>
    </row>
    <row r="1230" spans="1:5" s="143" customFormat="1" x14ac:dyDescent="0.25">
      <c r="A1230" s="173" t="s">
        <v>368</v>
      </c>
      <c r="B1230" s="174">
        <v>400000</v>
      </c>
      <c r="C1230" s="174">
        <v>400000</v>
      </c>
      <c r="D1230" s="174">
        <v>400000</v>
      </c>
      <c r="E1230" s="175">
        <v>100</v>
      </c>
    </row>
    <row r="1231" spans="1:5" s="143" customFormat="1" x14ac:dyDescent="0.25">
      <c r="A1231" s="94" t="s">
        <v>117</v>
      </c>
      <c r="B1231" s="6">
        <v>400000</v>
      </c>
      <c r="C1231" s="6">
        <v>400000</v>
      </c>
      <c r="D1231" s="6">
        <v>400000</v>
      </c>
      <c r="E1231" s="7">
        <v>100</v>
      </c>
    </row>
    <row r="1232" spans="1:5" s="143" customFormat="1" x14ac:dyDescent="0.25">
      <c r="A1232" s="95" t="s">
        <v>118</v>
      </c>
      <c r="B1232" s="65"/>
      <c r="C1232" s="65"/>
      <c r="D1232" s="12">
        <v>400000</v>
      </c>
      <c r="E1232" s="14"/>
    </row>
    <row r="1233" spans="1:5" s="98" customFormat="1" x14ac:dyDescent="0.25">
      <c r="A1233" s="76" t="s">
        <v>325</v>
      </c>
      <c r="B1233" s="93">
        <v>307000</v>
      </c>
      <c r="C1233" s="93">
        <v>307000</v>
      </c>
      <c r="D1233" s="93">
        <v>178050</v>
      </c>
      <c r="E1233" s="133">
        <v>58</v>
      </c>
    </row>
    <row r="1234" spans="1:5" s="143" customFormat="1" x14ac:dyDescent="0.25">
      <c r="A1234" s="173" t="s">
        <v>368</v>
      </c>
      <c r="B1234" s="174">
        <v>307000</v>
      </c>
      <c r="C1234" s="174">
        <v>307000</v>
      </c>
      <c r="D1234" s="174">
        <v>178050</v>
      </c>
      <c r="E1234" s="175">
        <v>58</v>
      </c>
    </row>
    <row r="1235" spans="1:5" s="144" customFormat="1" x14ac:dyDescent="0.25">
      <c r="A1235" s="94" t="s">
        <v>113</v>
      </c>
      <c r="B1235" s="6">
        <v>157000</v>
      </c>
      <c r="C1235" s="6">
        <v>157000</v>
      </c>
      <c r="D1235" s="6">
        <v>28050</v>
      </c>
      <c r="E1235" s="7">
        <v>17.87</v>
      </c>
    </row>
    <row r="1236" spans="1:5" x14ac:dyDescent="0.25">
      <c r="A1236" s="95" t="s">
        <v>114</v>
      </c>
      <c r="B1236" s="65"/>
      <c r="C1236" s="65"/>
      <c r="D1236" s="12">
        <v>28050</v>
      </c>
      <c r="E1236" s="14"/>
    </row>
    <row r="1237" spans="1:5" x14ac:dyDescent="0.25">
      <c r="A1237" s="94" t="s">
        <v>117</v>
      </c>
      <c r="B1237" s="6">
        <v>150000</v>
      </c>
      <c r="C1237" s="6">
        <v>150000</v>
      </c>
      <c r="D1237" s="6">
        <v>150000</v>
      </c>
      <c r="E1237" s="7">
        <v>100</v>
      </c>
    </row>
    <row r="1238" spans="1:5" x14ac:dyDescent="0.25">
      <c r="A1238" s="95" t="s">
        <v>118</v>
      </c>
      <c r="B1238" s="65"/>
      <c r="C1238" s="65"/>
      <c r="D1238" s="12">
        <v>150000</v>
      </c>
      <c r="E1238" s="14"/>
    </row>
    <row r="1239" spans="1:5" s="143" customFormat="1" x14ac:dyDescent="0.25">
      <c r="A1239" s="76" t="s">
        <v>326</v>
      </c>
      <c r="B1239" s="93">
        <v>20000</v>
      </c>
      <c r="C1239" s="93">
        <v>20000</v>
      </c>
      <c r="D1239" s="145"/>
      <c r="E1239" s="146"/>
    </row>
    <row r="1240" spans="1:5" s="143" customFormat="1" x14ac:dyDescent="0.25">
      <c r="A1240" s="173" t="s">
        <v>368</v>
      </c>
      <c r="B1240" s="174">
        <v>20000</v>
      </c>
      <c r="C1240" s="174">
        <v>20000</v>
      </c>
      <c r="D1240" s="176"/>
      <c r="E1240" s="177"/>
    </row>
    <row r="1241" spans="1:5" x14ac:dyDescent="0.25">
      <c r="A1241" s="94" t="s">
        <v>117</v>
      </c>
      <c r="B1241" s="6">
        <v>20000</v>
      </c>
      <c r="C1241" s="6">
        <v>20000</v>
      </c>
      <c r="D1241" s="6">
        <v>0</v>
      </c>
      <c r="E1241" s="7">
        <v>0</v>
      </c>
    </row>
    <row r="1242" spans="1:5" x14ac:dyDescent="0.25">
      <c r="A1242" s="92" t="s">
        <v>327</v>
      </c>
      <c r="B1242" s="6">
        <v>1061550</v>
      </c>
      <c r="C1242" s="6">
        <v>1061550</v>
      </c>
      <c r="D1242" s="6">
        <v>894600</v>
      </c>
      <c r="E1242" s="7">
        <v>84.27</v>
      </c>
    </row>
    <row r="1243" spans="1:5" x14ac:dyDescent="0.25">
      <c r="A1243" s="76" t="s">
        <v>328</v>
      </c>
      <c r="B1243" s="93">
        <v>1061550</v>
      </c>
      <c r="C1243" s="93">
        <v>1061550</v>
      </c>
      <c r="D1243" s="93">
        <v>894600</v>
      </c>
      <c r="E1243" s="133">
        <v>84.27</v>
      </c>
    </row>
    <row r="1244" spans="1:5" s="143" customFormat="1" x14ac:dyDescent="0.25">
      <c r="A1244" s="173" t="s">
        <v>395</v>
      </c>
      <c r="B1244" s="174">
        <v>1061550</v>
      </c>
      <c r="C1244" s="174">
        <v>1061550</v>
      </c>
      <c r="D1244" s="174">
        <v>894600</v>
      </c>
      <c r="E1244" s="175">
        <v>84.27</v>
      </c>
    </row>
    <row r="1245" spans="1:5" x14ac:dyDescent="0.25">
      <c r="A1245" s="94" t="s">
        <v>105</v>
      </c>
      <c r="B1245" s="6">
        <v>1061550</v>
      </c>
      <c r="C1245" s="6">
        <v>1061550</v>
      </c>
      <c r="D1245" s="6">
        <v>894600</v>
      </c>
      <c r="E1245" s="7">
        <v>84.27</v>
      </c>
    </row>
    <row r="1246" spans="1:5" s="143" customFormat="1" x14ac:dyDescent="0.25">
      <c r="A1246" s="95" t="s">
        <v>106</v>
      </c>
      <c r="B1246" s="65"/>
      <c r="C1246" s="65"/>
      <c r="D1246" s="12">
        <v>894600</v>
      </c>
      <c r="E1246" s="14"/>
    </row>
    <row r="1247" spans="1:5" x14ac:dyDescent="0.25">
      <c r="A1247" s="92" t="s">
        <v>329</v>
      </c>
      <c r="B1247" s="6">
        <v>2631274</v>
      </c>
      <c r="C1247" s="6">
        <v>2631274</v>
      </c>
      <c r="D1247" s="6">
        <v>2631274</v>
      </c>
      <c r="E1247" s="7">
        <v>100</v>
      </c>
    </row>
    <row r="1248" spans="1:5" s="98" customFormat="1" x14ac:dyDescent="0.25">
      <c r="A1248" s="76" t="s">
        <v>330</v>
      </c>
      <c r="B1248" s="93">
        <v>2631274</v>
      </c>
      <c r="C1248" s="93">
        <v>2631274</v>
      </c>
      <c r="D1248" s="93">
        <v>2631274</v>
      </c>
      <c r="E1248" s="133">
        <v>100</v>
      </c>
    </row>
    <row r="1249" spans="1:5" s="144" customFormat="1" x14ac:dyDescent="0.25">
      <c r="A1249" s="173" t="s">
        <v>395</v>
      </c>
      <c r="B1249" s="174">
        <v>2631274</v>
      </c>
      <c r="C1249" s="174">
        <v>2631274</v>
      </c>
      <c r="D1249" s="174">
        <v>2631274</v>
      </c>
      <c r="E1249" s="175">
        <v>100</v>
      </c>
    </row>
    <row r="1250" spans="1:5" s="97" customFormat="1" x14ac:dyDescent="0.25">
      <c r="A1250" s="94" t="s">
        <v>108</v>
      </c>
      <c r="B1250" s="6">
        <v>2631274</v>
      </c>
      <c r="C1250" s="6">
        <v>2631274</v>
      </c>
      <c r="D1250" s="6">
        <v>2631274</v>
      </c>
      <c r="E1250" s="7">
        <v>100</v>
      </c>
    </row>
    <row r="1251" spans="1:5" s="143" customFormat="1" x14ac:dyDescent="0.25">
      <c r="A1251" s="95" t="s">
        <v>109</v>
      </c>
      <c r="B1251" s="65"/>
      <c r="C1251" s="65"/>
      <c r="D1251" s="12">
        <v>2631274</v>
      </c>
      <c r="E1251" s="14"/>
    </row>
    <row r="1252" spans="1:5" x14ac:dyDescent="0.25">
      <c r="A1252" s="92" t="s">
        <v>331</v>
      </c>
      <c r="B1252" s="6">
        <v>4490766</v>
      </c>
      <c r="C1252" s="6">
        <v>4490766</v>
      </c>
      <c r="D1252" s="6">
        <v>4490512.8099999996</v>
      </c>
      <c r="E1252" s="7">
        <v>99.99</v>
      </c>
    </row>
    <row r="1253" spans="1:5" x14ac:dyDescent="0.25">
      <c r="A1253" s="76" t="s">
        <v>332</v>
      </c>
      <c r="B1253" s="93">
        <v>4240766</v>
      </c>
      <c r="C1253" s="93">
        <v>4240766</v>
      </c>
      <c r="D1253" s="93">
        <v>4240766</v>
      </c>
      <c r="E1253" s="133">
        <v>100</v>
      </c>
    </row>
    <row r="1254" spans="1:5" s="143" customFormat="1" x14ac:dyDescent="0.25">
      <c r="A1254" s="173" t="s">
        <v>368</v>
      </c>
      <c r="B1254" s="174">
        <v>80000</v>
      </c>
      <c r="C1254" s="174">
        <v>80000</v>
      </c>
      <c r="D1254" s="174">
        <v>80000</v>
      </c>
      <c r="E1254" s="175">
        <v>100</v>
      </c>
    </row>
    <row r="1255" spans="1:5" x14ac:dyDescent="0.25">
      <c r="A1255" s="94" t="s">
        <v>53</v>
      </c>
      <c r="B1255" s="6">
        <v>60000</v>
      </c>
      <c r="C1255" s="6">
        <v>60000</v>
      </c>
      <c r="D1255" s="6">
        <v>60000</v>
      </c>
      <c r="E1255" s="7">
        <v>100</v>
      </c>
    </row>
    <row r="1256" spans="1:5" x14ac:dyDescent="0.25">
      <c r="A1256" s="95" t="s">
        <v>54</v>
      </c>
      <c r="B1256" s="65"/>
      <c r="C1256" s="65"/>
      <c r="D1256" s="12">
        <v>60000</v>
      </c>
      <c r="E1256" s="14"/>
    </row>
    <row r="1257" spans="1:5" x14ac:dyDescent="0.25">
      <c r="A1257" s="94" t="s">
        <v>55</v>
      </c>
      <c r="B1257" s="6">
        <v>10000</v>
      </c>
      <c r="C1257" s="6">
        <v>10000</v>
      </c>
      <c r="D1257" s="6">
        <v>10000</v>
      </c>
      <c r="E1257" s="7">
        <v>100</v>
      </c>
    </row>
    <row r="1258" spans="1:5" s="143" customFormat="1" x14ac:dyDescent="0.25">
      <c r="A1258" s="95" t="s">
        <v>56</v>
      </c>
      <c r="B1258" s="65"/>
      <c r="C1258" s="65"/>
      <c r="D1258" s="12">
        <v>10000</v>
      </c>
      <c r="E1258" s="14"/>
    </row>
    <row r="1259" spans="1:5" x14ac:dyDescent="0.25">
      <c r="A1259" s="94" t="s">
        <v>57</v>
      </c>
      <c r="B1259" s="6">
        <v>10000</v>
      </c>
      <c r="C1259" s="6">
        <v>10000</v>
      </c>
      <c r="D1259" s="6">
        <v>10000</v>
      </c>
      <c r="E1259" s="7">
        <v>100</v>
      </c>
    </row>
    <row r="1260" spans="1:5" s="97" customFormat="1" x14ac:dyDescent="0.25">
      <c r="A1260" s="95" t="s">
        <v>347</v>
      </c>
      <c r="B1260" s="65"/>
      <c r="C1260" s="65"/>
      <c r="D1260" s="12">
        <v>3637</v>
      </c>
      <c r="E1260" s="14"/>
    </row>
    <row r="1261" spans="1:5" x14ac:dyDescent="0.25">
      <c r="A1261" s="95" t="s">
        <v>58</v>
      </c>
      <c r="B1261" s="65"/>
      <c r="C1261" s="65"/>
      <c r="D1261" s="12">
        <v>6363</v>
      </c>
      <c r="E1261" s="14"/>
    </row>
    <row r="1262" spans="1:5" s="143" customFormat="1" x14ac:dyDescent="0.25">
      <c r="A1262" s="173" t="s">
        <v>395</v>
      </c>
      <c r="B1262" s="174">
        <v>4160766</v>
      </c>
      <c r="C1262" s="174">
        <v>4160766</v>
      </c>
      <c r="D1262" s="174">
        <v>4160766</v>
      </c>
      <c r="E1262" s="175">
        <v>100</v>
      </c>
    </row>
    <row r="1263" spans="1:5" x14ac:dyDescent="0.25">
      <c r="A1263" s="94" t="s">
        <v>53</v>
      </c>
      <c r="B1263" s="6">
        <v>3600000</v>
      </c>
      <c r="C1263" s="6">
        <v>3600000</v>
      </c>
      <c r="D1263" s="6">
        <v>3600000</v>
      </c>
      <c r="E1263" s="7">
        <v>100</v>
      </c>
    </row>
    <row r="1264" spans="1:5" x14ac:dyDescent="0.25">
      <c r="A1264" s="95" t="s">
        <v>54</v>
      </c>
      <c r="B1264" s="65"/>
      <c r="C1264" s="65"/>
      <c r="D1264" s="12">
        <v>3600000</v>
      </c>
      <c r="E1264" s="14"/>
    </row>
    <row r="1265" spans="1:5" x14ac:dyDescent="0.25">
      <c r="A1265" s="94" t="s">
        <v>57</v>
      </c>
      <c r="B1265" s="6">
        <v>560766</v>
      </c>
      <c r="C1265" s="6">
        <v>560766</v>
      </c>
      <c r="D1265" s="6">
        <v>560766</v>
      </c>
      <c r="E1265" s="7">
        <v>100</v>
      </c>
    </row>
    <row r="1266" spans="1:5" x14ac:dyDescent="0.25">
      <c r="A1266" s="95" t="s">
        <v>347</v>
      </c>
      <c r="B1266" s="65"/>
      <c r="C1266" s="65"/>
      <c r="D1266" s="12">
        <v>203920</v>
      </c>
      <c r="E1266" s="14"/>
    </row>
    <row r="1267" spans="1:5" x14ac:dyDescent="0.25">
      <c r="A1267" s="95" t="s">
        <v>58</v>
      </c>
      <c r="B1267" s="65"/>
      <c r="C1267" s="65"/>
      <c r="D1267" s="12">
        <v>356846</v>
      </c>
      <c r="E1267" s="14"/>
    </row>
    <row r="1268" spans="1:5" x14ac:dyDescent="0.25">
      <c r="A1268" s="76" t="s">
        <v>333</v>
      </c>
      <c r="B1268" s="93">
        <v>250000</v>
      </c>
      <c r="C1268" s="93">
        <v>250000</v>
      </c>
      <c r="D1268" s="93">
        <v>249746.81</v>
      </c>
      <c r="E1268" s="133">
        <v>99.9</v>
      </c>
    </row>
    <row r="1269" spans="1:5" s="143" customFormat="1" x14ac:dyDescent="0.25">
      <c r="A1269" s="173" t="s">
        <v>395</v>
      </c>
      <c r="B1269" s="174">
        <v>250000</v>
      </c>
      <c r="C1269" s="174">
        <v>250000</v>
      </c>
      <c r="D1269" s="174">
        <v>249746.81</v>
      </c>
      <c r="E1269" s="175">
        <v>99.9</v>
      </c>
    </row>
    <row r="1270" spans="1:5" s="97" customFormat="1" x14ac:dyDescent="0.25">
      <c r="A1270" s="94" t="s">
        <v>72</v>
      </c>
      <c r="B1270" s="6">
        <v>141700</v>
      </c>
      <c r="C1270" s="6">
        <v>141700</v>
      </c>
      <c r="D1270" s="6">
        <v>141541.76999999999</v>
      </c>
      <c r="E1270" s="7">
        <v>99.89</v>
      </c>
    </row>
    <row r="1271" spans="1:5" s="97" customFormat="1" x14ac:dyDescent="0.25">
      <c r="A1271" s="95" t="s">
        <v>74</v>
      </c>
      <c r="B1271" s="65"/>
      <c r="C1271" s="65"/>
      <c r="D1271" s="12">
        <v>141541.76999999999</v>
      </c>
      <c r="E1271" s="14"/>
    </row>
    <row r="1272" spans="1:5" s="97" customFormat="1" x14ac:dyDescent="0.25">
      <c r="A1272" s="94" t="s">
        <v>131</v>
      </c>
      <c r="B1272" s="6">
        <v>108300</v>
      </c>
      <c r="C1272" s="6">
        <v>108300</v>
      </c>
      <c r="D1272" s="6">
        <v>108205.04</v>
      </c>
      <c r="E1272" s="7">
        <v>99.91</v>
      </c>
    </row>
    <row r="1273" spans="1:5" s="98" customFormat="1" x14ac:dyDescent="0.25">
      <c r="A1273" s="95" t="s">
        <v>132</v>
      </c>
      <c r="B1273" s="65"/>
      <c r="C1273" s="65"/>
      <c r="D1273" s="12">
        <v>18594.150000000001</v>
      </c>
      <c r="E1273" s="14"/>
    </row>
    <row r="1274" spans="1:5" x14ac:dyDescent="0.25">
      <c r="A1274" s="95" t="s">
        <v>134</v>
      </c>
      <c r="B1274" s="65"/>
      <c r="C1274" s="65"/>
      <c r="D1274" s="12">
        <v>3454.55</v>
      </c>
      <c r="E1274" s="14"/>
    </row>
    <row r="1275" spans="1:5" s="143" customFormat="1" x14ac:dyDescent="0.25">
      <c r="A1275" s="95" t="s">
        <v>136</v>
      </c>
      <c r="B1275" s="65"/>
      <c r="C1275" s="65"/>
      <c r="D1275" s="12">
        <v>86156.34</v>
      </c>
      <c r="E1275" s="14"/>
    </row>
    <row r="1276" spans="1:5" s="143" customFormat="1" x14ac:dyDescent="0.25">
      <c r="A1276" s="95"/>
      <c r="B1276" s="65"/>
      <c r="C1276" s="65"/>
      <c r="D1276" s="12"/>
      <c r="E1276" s="14"/>
    </row>
    <row r="1277" spans="1:5" s="143" customFormat="1" x14ac:dyDescent="0.25">
      <c r="A1277" s="95"/>
      <c r="B1277" s="65"/>
      <c r="C1277" s="65"/>
      <c r="D1277" s="12"/>
      <c r="E1277" s="14"/>
    </row>
    <row r="1278" spans="1:5" s="143" customFormat="1" x14ac:dyDescent="0.25">
      <c r="A1278" s="95"/>
      <c r="B1278" s="65"/>
      <c r="C1278" s="65"/>
      <c r="D1278" s="12"/>
      <c r="E1278" s="14"/>
    </row>
    <row r="1279" spans="1:5" s="143" customFormat="1" x14ac:dyDescent="0.25">
      <c r="A1279" s="95"/>
      <c r="B1279" s="65"/>
      <c r="C1279" s="65"/>
      <c r="D1279" s="12"/>
      <c r="E1279" s="14"/>
    </row>
    <row r="1280" spans="1:5" s="143" customFormat="1" x14ac:dyDescent="0.25">
      <c r="A1280" s="95"/>
      <c r="B1280" s="65"/>
      <c r="C1280" s="65"/>
      <c r="D1280" s="12"/>
      <c r="E1280" s="14"/>
    </row>
    <row r="1281" spans="1:5" s="143" customFormat="1" x14ac:dyDescent="0.25">
      <c r="A1281" s="95"/>
      <c r="B1281" s="65"/>
      <c r="C1281" s="65"/>
      <c r="D1281" s="12"/>
      <c r="E1281" s="14"/>
    </row>
    <row r="1282" spans="1:5" s="143" customFormat="1" x14ac:dyDescent="0.25">
      <c r="A1282" s="95"/>
      <c r="B1282" s="65"/>
      <c r="C1282" s="65"/>
      <c r="D1282" s="12"/>
      <c r="E1282" s="14"/>
    </row>
    <row r="1283" spans="1:5" s="143" customFormat="1" x14ac:dyDescent="0.25">
      <c r="A1283" s="95"/>
      <c r="B1283" s="65"/>
      <c r="C1283" s="65"/>
      <c r="D1283" s="12"/>
      <c r="E1283" s="14"/>
    </row>
    <row r="1284" spans="1:5" s="143" customFormat="1" x14ac:dyDescent="0.25">
      <c r="A1284" s="95"/>
      <c r="B1284" s="65"/>
      <c r="C1284" s="65"/>
      <c r="D1284" s="12"/>
      <c r="E1284" s="14"/>
    </row>
    <row r="1285" spans="1:5" s="143" customFormat="1" x14ac:dyDescent="0.25">
      <c r="A1285" s="95"/>
      <c r="B1285" s="65"/>
      <c r="C1285" s="65"/>
      <c r="D1285" s="12"/>
      <c r="E1285" s="14"/>
    </row>
    <row r="1286" spans="1:5" s="143" customFormat="1" x14ac:dyDescent="0.25">
      <c r="A1286" s="95"/>
      <c r="B1286" s="65"/>
      <c r="C1286" s="65"/>
      <c r="D1286" s="12"/>
      <c r="E1286" s="14"/>
    </row>
    <row r="1287" spans="1:5" s="143" customFormat="1" x14ac:dyDescent="0.25">
      <c r="A1287" s="95"/>
      <c r="B1287" s="65"/>
      <c r="C1287" s="65"/>
      <c r="D1287" s="12"/>
      <c r="E1287" s="14"/>
    </row>
    <row r="1288" spans="1:5" s="143" customFormat="1" x14ac:dyDescent="0.25">
      <c r="A1288" s="95"/>
      <c r="B1288" s="65"/>
      <c r="C1288" s="65"/>
      <c r="D1288" s="12"/>
      <c r="E1288" s="14"/>
    </row>
    <row r="1289" spans="1:5" s="143" customFormat="1" x14ac:dyDescent="0.25">
      <c r="A1289" s="95"/>
      <c r="B1289" s="65"/>
      <c r="C1289" s="65"/>
      <c r="D1289" s="12"/>
      <c r="E1289" s="14"/>
    </row>
    <row r="1290" spans="1:5" s="143" customFormat="1" x14ac:dyDescent="0.25">
      <c r="A1290" s="95"/>
      <c r="B1290" s="65"/>
      <c r="C1290" s="65"/>
      <c r="D1290" s="12"/>
      <c r="E1290" s="14"/>
    </row>
    <row r="1291" spans="1:5" s="143" customFormat="1" x14ac:dyDescent="0.25">
      <c r="A1291" s="95"/>
      <c r="B1291" s="65"/>
      <c r="C1291" s="65"/>
      <c r="D1291" s="12"/>
      <c r="E1291" s="14"/>
    </row>
    <row r="1292" spans="1:5" x14ac:dyDescent="0.25">
      <c r="A1292" s="8" t="s">
        <v>355</v>
      </c>
      <c r="B1292" s="61">
        <v>13590500</v>
      </c>
      <c r="C1292" s="61">
        <v>13590500</v>
      </c>
      <c r="D1292" s="61">
        <v>3761138.98</v>
      </c>
      <c r="E1292" s="62">
        <v>27.67</v>
      </c>
    </row>
    <row r="1293" spans="1:5" x14ac:dyDescent="0.25">
      <c r="A1293" s="92" t="s">
        <v>365</v>
      </c>
      <c r="B1293" s="6">
        <v>9811500</v>
      </c>
      <c r="C1293" s="6">
        <v>9811500</v>
      </c>
      <c r="D1293" s="6">
        <v>563329.99</v>
      </c>
      <c r="E1293" s="7">
        <v>5.74</v>
      </c>
    </row>
    <row r="1294" spans="1:5" s="143" customFormat="1" x14ac:dyDescent="0.25">
      <c r="A1294" s="173" t="s">
        <v>368</v>
      </c>
      <c r="B1294" s="174">
        <v>2826500</v>
      </c>
      <c r="C1294" s="174">
        <v>2826500</v>
      </c>
      <c r="D1294" s="174">
        <v>563329.99</v>
      </c>
      <c r="E1294" s="175">
        <v>19.93</v>
      </c>
    </row>
    <row r="1295" spans="1:5" s="143" customFormat="1" x14ac:dyDescent="0.25">
      <c r="A1295" s="173" t="s">
        <v>374</v>
      </c>
      <c r="B1295" s="174">
        <v>985000</v>
      </c>
      <c r="C1295" s="174">
        <v>985000</v>
      </c>
      <c r="D1295" s="176"/>
      <c r="E1295" s="177"/>
    </row>
    <row r="1296" spans="1:5" s="143" customFormat="1" x14ac:dyDescent="0.25">
      <c r="A1296" s="173" t="s">
        <v>373</v>
      </c>
      <c r="B1296" s="174">
        <v>6000000</v>
      </c>
      <c r="C1296" s="174">
        <v>6000000</v>
      </c>
      <c r="D1296" s="176"/>
      <c r="E1296" s="177"/>
    </row>
    <row r="1297" spans="1:5" s="143" customFormat="1" ht="9.75" customHeight="1" x14ac:dyDescent="0.25">
      <c r="A1297" s="173"/>
      <c r="B1297" s="174"/>
      <c r="C1297" s="174"/>
      <c r="D1297" s="176"/>
      <c r="E1297" s="177"/>
    </row>
    <row r="1298" spans="1:5" s="98" customFormat="1" x14ac:dyDescent="0.25">
      <c r="A1298" s="92" t="s">
        <v>231</v>
      </c>
      <c r="B1298" s="6">
        <v>8935000</v>
      </c>
      <c r="C1298" s="6">
        <v>8935000</v>
      </c>
      <c r="D1298" s="6">
        <v>191241.66</v>
      </c>
      <c r="E1298" s="7">
        <v>2.14</v>
      </c>
    </row>
    <row r="1299" spans="1:5" x14ac:dyDescent="0.25">
      <c r="A1299" s="76" t="s">
        <v>232</v>
      </c>
      <c r="B1299" s="93">
        <v>50000</v>
      </c>
      <c r="C1299" s="93">
        <v>50000</v>
      </c>
      <c r="D1299" s="93">
        <v>21910.41</v>
      </c>
      <c r="E1299" s="133">
        <v>43.82</v>
      </c>
    </row>
    <row r="1300" spans="1:5" s="144" customFormat="1" x14ac:dyDescent="0.25">
      <c r="A1300" s="173" t="s">
        <v>368</v>
      </c>
      <c r="B1300" s="174">
        <v>50000</v>
      </c>
      <c r="C1300" s="174">
        <v>50000</v>
      </c>
      <c r="D1300" s="174">
        <v>21910.41</v>
      </c>
      <c r="E1300" s="175">
        <v>43.82</v>
      </c>
    </row>
    <row r="1301" spans="1:5" s="97" customFormat="1" x14ac:dyDescent="0.25">
      <c r="A1301" s="94" t="s">
        <v>60</v>
      </c>
      <c r="B1301" s="6">
        <v>13000</v>
      </c>
      <c r="C1301" s="6">
        <v>13000</v>
      </c>
      <c r="D1301" s="6">
        <v>0</v>
      </c>
      <c r="E1301" s="7">
        <v>0</v>
      </c>
    </row>
    <row r="1302" spans="1:5" x14ac:dyDescent="0.25">
      <c r="A1302" s="94" t="s">
        <v>65</v>
      </c>
      <c r="B1302" s="6">
        <v>22000</v>
      </c>
      <c r="C1302" s="6">
        <v>22000</v>
      </c>
      <c r="D1302" s="6">
        <v>20053.41</v>
      </c>
      <c r="E1302" s="7">
        <v>91.15</v>
      </c>
    </row>
    <row r="1303" spans="1:5" x14ac:dyDescent="0.25">
      <c r="A1303" s="95" t="s">
        <v>66</v>
      </c>
      <c r="B1303" s="65"/>
      <c r="C1303" s="65"/>
      <c r="D1303" s="12">
        <v>20053.41</v>
      </c>
      <c r="E1303" s="14"/>
    </row>
    <row r="1304" spans="1:5" s="98" customFormat="1" x14ac:dyDescent="0.25">
      <c r="A1304" s="94" t="s">
        <v>84</v>
      </c>
      <c r="B1304" s="6">
        <v>5000</v>
      </c>
      <c r="C1304" s="6">
        <v>5000</v>
      </c>
      <c r="D1304" s="6">
        <v>1857</v>
      </c>
      <c r="E1304" s="7">
        <v>37.14</v>
      </c>
    </row>
    <row r="1305" spans="1:5" x14ac:dyDescent="0.25">
      <c r="A1305" s="95" t="s">
        <v>87</v>
      </c>
      <c r="B1305" s="65"/>
      <c r="C1305" s="65"/>
      <c r="D1305" s="12">
        <v>1857</v>
      </c>
      <c r="E1305" s="14"/>
    </row>
    <row r="1306" spans="1:5" s="143" customFormat="1" x14ac:dyDescent="0.25">
      <c r="A1306" s="94" t="s">
        <v>113</v>
      </c>
      <c r="B1306" s="6">
        <v>10000</v>
      </c>
      <c r="C1306" s="6">
        <v>10000</v>
      </c>
      <c r="D1306" s="6">
        <v>0</v>
      </c>
      <c r="E1306" s="7">
        <v>0</v>
      </c>
    </row>
    <row r="1307" spans="1:5" s="97" customFormat="1" x14ac:dyDescent="0.25">
      <c r="A1307" s="76" t="s">
        <v>335</v>
      </c>
      <c r="B1307" s="93">
        <v>290000</v>
      </c>
      <c r="C1307" s="93">
        <v>290000</v>
      </c>
      <c r="D1307" s="93">
        <v>81562.5</v>
      </c>
      <c r="E1307" s="133">
        <v>28.13</v>
      </c>
    </row>
    <row r="1308" spans="1:5" s="143" customFormat="1" x14ac:dyDescent="0.25">
      <c r="A1308" s="173" t="s">
        <v>368</v>
      </c>
      <c r="B1308" s="174">
        <v>290000</v>
      </c>
      <c r="C1308" s="174">
        <v>290000</v>
      </c>
      <c r="D1308" s="174">
        <v>81562.5</v>
      </c>
      <c r="E1308" s="175">
        <v>28.13</v>
      </c>
    </row>
    <row r="1309" spans="1:5" s="97" customFormat="1" x14ac:dyDescent="0.25">
      <c r="A1309" s="94" t="s">
        <v>72</v>
      </c>
      <c r="B1309" s="6">
        <v>290000</v>
      </c>
      <c r="C1309" s="6">
        <v>290000</v>
      </c>
      <c r="D1309" s="6">
        <v>81562.5</v>
      </c>
      <c r="E1309" s="7">
        <v>28.13</v>
      </c>
    </row>
    <row r="1310" spans="1:5" s="97" customFormat="1" x14ac:dyDescent="0.25">
      <c r="A1310" s="95" t="s">
        <v>79</v>
      </c>
      <c r="B1310" s="65"/>
      <c r="C1310" s="65"/>
      <c r="D1310" s="12">
        <v>81562.5</v>
      </c>
      <c r="E1310" s="14"/>
    </row>
    <row r="1311" spans="1:5" s="143" customFormat="1" x14ac:dyDescent="0.25">
      <c r="A1311" s="76" t="s">
        <v>528</v>
      </c>
      <c r="B1311" s="93">
        <v>2500000</v>
      </c>
      <c r="C1311" s="93">
        <v>2500000</v>
      </c>
      <c r="D1311" s="93">
        <v>0</v>
      </c>
      <c r="E1311" s="133">
        <v>0</v>
      </c>
    </row>
    <row r="1312" spans="1:5" s="143" customFormat="1" x14ac:dyDescent="0.25">
      <c r="A1312" s="173" t="s">
        <v>368</v>
      </c>
      <c r="B1312" s="174">
        <v>1555000</v>
      </c>
      <c r="C1312" s="174">
        <v>1555000</v>
      </c>
      <c r="D1312" s="176"/>
      <c r="E1312" s="177"/>
    </row>
    <row r="1313" spans="1:5" s="98" customFormat="1" x14ac:dyDescent="0.25">
      <c r="A1313" s="94" t="s">
        <v>145</v>
      </c>
      <c r="B1313" s="6">
        <v>1555000</v>
      </c>
      <c r="C1313" s="6">
        <v>1555000</v>
      </c>
      <c r="D1313" s="6">
        <v>0</v>
      </c>
      <c r="E1313" s="7">
        <v>0</v>
      </c>
    </row>
    <row r="1314" spans="1:5" s="143" customFormat="1" x14ac:dyDescent="0.25">
      <c r="A1314" s="173" t="s">
        <v>374</v>
      </c>
      <c r="B1314" s="174">
        <v>945000</v>
      </c>
      <c r="C1314" s="174">
        <v>945000</v>
      </c>
      <c r="D1314" s="176"/>
      <c r="E1314" s="177"/>
    </row>
    <row r="1315" spans="1:5" x14ac:dyDescent="0.25">
      <c r="A1315" s="94" t="s">
        <v>145</v>
      </c>
      <c r="B1315" s="6">
        <v>945000</v>
      </c>
      <c r="C1315" s="6">
        <v>945000</v>
      </c>
      <c r="D1315" s="6">
        <v>0</v>
      </c>
      <c r="E1315" s="7">
        <v>0</v>
      </c>
    </row>
    <row r="1316" spans="1:5" x14ac:dyDescent="0.25">
      <c r="A1316" s="76" t="s">
        <v>529</v>
      </c>
      <c r="B1316" s="93">
        <v>6095000</v>
      </c>
      <c r="C1316" s="93">
        <v>6095000</v>
      </c>
      <c r="D1316" s="93">
        <v>87768.75</v>
      </c>
      <c r="E1316" s="133">
        <v>1.44</v>
      </c>
    </row>
    <row r="1317" spans="1:5" s="143" customFormat="1" x14ac:dyDescent="0.25">
      <c r="A1317" s="173" t="s">
        <v>368</v>
      </c>
      <c r="B1317" s="174">
        <v>95000</v>
      </c>
      <c r="C1317" s="174">
        <v>95000</v>
      </c>
      <c r="D1317" s="174">
        <v>87768.75</v>
      </c>
      <c r="E1317" s="175">
        <v>92.39</v>
      </c>
    </row>
    <row r="1318" spans="1:5" x14ac:dyDescent="0.25">
      <c r="A1318" s="94" t="s">
        <v>72</v>
      </c>
      <c r="B1318" s="6">
        <v>95000</v>
      </c>
      <c r="C1318" s="6">
        <v>95000</v>
      </c>
      <c r="D1318" s="6">
        <v>87768.75</v>
      </c>
      <c r="E1318" s="7">
        <v>92.39</v>
      </c>
    </row>
    <row r="1319" spans="1:5" x14ac:dyDescent="0.25">
      <c r="A1319" s="95" t="s">
        <v>74</v>
      </c>
      <c r="B1319" s="65"/>
      <c r="C1319" s="65"/>
      <c r="D1319" s="12">
        <v>87768.75</v>
      </c>
      <c r="E1319" s="14"/>
    </row>
    <row r="1320" spans="1:5" s="143" customFormat="1" x14ac:dyDescent="0.25">
      <c r="A1320" s="173" t="s">
        <v>373</v>
      </c>
      <c r="B1320" s="174">
        <v>6000000</v>
      </c>
      <c r="C1320" s="174">
        <v>6000000</v>
      </c>
      <c r="D1320" s="176"/>
      <c r="E1320" s="177"/>
    </row>
    <row r="1321" spans="1:5" x14ac:dyDescent="0.25">
      <c r="A1321" s="94" t="s">
        <v>131</v>
      </c>
      <c r="B1321" s="6">
        <v>1800000</v>
      </c>
      <c r="C1321" s="6">
        <v>1800000</v>
      </c>
      <c r="D1321" s="6">
        <v>0</v>
      </c>
      <c r="E1321" s="7">
        <v>0</v>
      </c>
    </row>
    <row r="1322" spans="1:5" s="143" customFormat="1" x14ac:dyDescent="0.25">
      <c r="A1322" s="94" t="s">
        <v>145</v>
      </c>
      <c r="B1322" s="6">
        <v>4200000</v>
      </c>
      <c r="C1322" s="6">
        <v>4200000</v>
      </c>
      <c r="D1322" s="6">
        <v>0</v>
      </c>
      <c r="E1322" s="7">
        <v>0</v>
      </c>
    </row>
    <row r="1323" spans="1:5" x14ac:dyDescent="0.25">
      <c r="A1323" s="92" t="s">
        <v>263</v>
      </c>
      <c r="B1323" s="6">
        <v>756500</v>
      </c>
      <c r="C1323" s="6">
        <v>756500</v>
      </c>
      <c r="D1323" s="6">
        <v>297088.33</v>
      </c>
      <c r="E1323" s="7">
        <v>39.270000000000003</v>
      </c>
    </row>
    <row r="1324" spans="1:5" x14ac:dyDescent="0.25">
      <c r="A1324" s="76" t="s">
        <v>264</v>
      </c>
      <c r="B1324" s="93">
        <v>265000</v>
      </c>
      <c r="C1324" s="93">
        <v>265000</v>
      </c>
      <c r="D1324" s="93">
        <v>243341.58</v>
      </c>
      <c r="E1324" s="133">
        <v>91.83</v>
      </c>
    </row>
    <row r="1325" spans="1:5" s="144" customFormat="1" x14ac:dyDescent="0.25">
      <c r="A1325" s="173" t="s">
        <v>368</v>
      </c>
      <c r="B1325" s="174">
        <v>265000</v>
      </c>
      <c r="C1325" s="174">
        <v>265000</v>
      </c>
      <c r="D1325" s="174">
        <v>243341.58</v>
      </c>
      <c r="E1325" s="175">
        <v>91.83</v>
      </c>
    </row>
    <row r="1326" spans="1:5" s="98" customFormat="1" x14ac:dyDescent="0.25">
      <c r="A1326" s="94" t="s">
        <v>84</v>
      </c>
      <c r="B1326" s="6">
        <v>265000</v>
      </c>
      <c r="C1326" s="6">
        <v>265000</v>
      </c>
      <c r="D1326" s="6">
        <v>243341.58</v>
      </c>
      <c r="E1326" s="7">
        <v>91.83</v>
      </c>
    </row>
    <row r="1327" spans="1:5" s="98" customFormat="1" x14ac:dyDescent="0.25">
      <c r="A1327" s="95" t="s">
        <v>91</v>
      </c>
      <c r="B1327" s="65"/>
      <c r="C1327" s="65"/>
      <c r="D1327" s="12">
        <v>243341.58</v>
      </c>
      <c r="E1327" s="14"/>
    </row>
    <row r="1328" spans="1:5" x14ac:dyDescent="0.25">
      <c r="A1328" s="76" t="s">
        <v>265</v>
      </c>
      <c r="B1328" s="93">
        <v>491500</v>
      </c>
      <c r="C1328" s="93">
        <v>491500</v>
      </c>
      <c r="D1328" s="93">
        <v>53746.75</v>
      </c>
      <c r="E1328" s="133">
        <v>10.94</v>
      </c>
    </row>
    <row r="1329" spans="1:5" s="143" customFormat="1" x14ac:dyDescent="0.25">
      <c r="A1329" s="173" t="s">
        <v>368</v>
      </c>
      <c r="B1329" s="174">
        <v>491500</v>
      </c>
      <c r="C1329" s="174">
        <v>491500</v>
      </c>
      <c r="D1329" s="174">
        <v>53746.75</v>
      </c>
      <c r="E1329" s="175">
        <v>10.94</v>
      </c>
    </row>
    <row r="1330" spans="1:5" x14ac:dyDescent="0.25">
      <c r="A1330" s="94" t="s">
        <v>100</v>
      </c>
      <c r="B1330" s="6">
        <v>491500</v>
      </c>
      <c r="C1330" s="6">
        <v>491500</v>
      </c>
      <c r="D1330" s="6">
        <v>53746.75</v>
      </c>
      <c r="E1330" s="7">
        <v>10.94</v>
      </c>
    </row>
    <row r="1331" spans="1:5" x14ac:dyDescent="0.25">
      <c r="A1331" s="95" t="s">
        <v>101</v>
      </c>
      <c r="B1331" s="65"/>
      <c r="C1331" s="65"/>
      <c r="D1331" s="12">
        <v>53746.75</v>
      </c>
      <c r="E1331" s="14"/>
    </row>
    <row r="1332" spans="1:5" x14ac:dyDescent="0.25">
      <c r="A1332" s="92" t="s">
        <v>266</v>
      </c>
      <c r="B1332" s="6">
        <v>120000</v>
      </c>
      <c r="C1332" s="6">
        <v>120000</v>
      </c>
      <c r="D1332" s="6">
        <v>75000</v>
      </c>
      <c r="E1332" s="7">
        <v>62.5</v>
      </c>
    </row>
    <row r="1333" spans="1:5" x14ac:dyDescent="0.25">
      <c r="A1333" s="76" t="s">
        <v>267</v>
      </c>
      <c r="B1333" s="93">
        <v>45000</v>
      </c>
      <c r="C1333" s="93">
        <v>45000</v>
      </c>
      <c r="D1333" s="93">
        <v>45000</v>
      </c>
      <c r="E1333" s="133">
        <v>100</v>
      </c>
    </row>
    <row r="1334" spans="1:5" s="143" customFormat="1" x14ac:dyDescent="0.25">
      <c r="A1334" s="173" t="s">
        <v>368</v>
      </c>
      <c r="B1334" s="174">
        <v>45000</v>
      </c>
      <c r="C1334" s="174">
        <v>45000</v>
      </c>
      <c r="D1334" s="174">
        <v>45000</v>
      </c>
      <c r="E1334" s="175">
        <v>100</v>
      </c>
    </row>
    <row r="1335" spans="1:5" x14ac:dyDescent="0.25">
      <c r="A1335" s="94" t="s">
        <v>117</v>
      </c>
      <c r="B1335" s="6">
        <v>45000</v>
      </c>
      <c r="C1335" s="6">
        <v>45000</v>
      </c>
      <c r="D1335" s="6">
        <v>45000</v>
      </c>
      <c r="E1335" s="7">
        <v>100</v>
      </c>
    </row>
    <row r="1336" spans="1:5" x14ac:dyDescent="0.25">
      <c r="A1336" s="95" t="s">
        <v>118</v>
      </c>
      <c r="B1336" s="65"/>
      <c r="C1336" s="65"/>
      <c r="D1336" s="12">
        <v>45000</v>
      </c>
      <c r="E1336" s="14"/>
    </row>
    <row r="1337" spans="1:5" x14ac:dyDescent="0.25">
      <c r="A1337" s="76" t="s">
        <v>268</v>
      </c>
      <c r="B1337" s="93">
        <v>40000</v>
      </c>
      <c r="C1337" s="93">
        <v>40000</v>
      </c>
      <c r="D1337" s="145"/>
      <c r="E1337" s="146"/>
    </row>
    <row r="1338" spans="1:5" s="143" customFormat="1" x14ac:dyDescent="0.25">
      <c r="A1338" s="173" t="s">
        <v>374</v>
      </c>
      <c r="B1338" s="174">
        <v>40000</v>
      </c>
      <c r="C1338" s="174">
        <v>40000</v>
      </c>
      <c r="D1338" s="176"/>
      <c r="E1338" s="177"/>
    </row>
    <row r="1339" spans="1:5" x14ac:dyDescent="0.25">
      <c r="A1339" s="94" t="s">
        <v>84</v>
      </c>
      <c r="B1339" s="6">
        <v>40000</v>
      </c>
      <c r="C1339" s="6">
        <v>40000</v>
      </c>
      <c r="D1339" s="6">
        <v>0</v>
      </c>
      <c r="E1339" s="7">
        <v>0</v>
      </c>
    </row>
    <row r="1340" spans="1:5" x14ac:dyDescent="0.25">
      <c r="A1340" s="76" t="s">
        <v>409</v>
      </c>
      <c r="B1340" s="93">
        <v>35000</v>
      </c>
      <c r="C1340" s="93">
        <v>35000</v>
      </c>
      <c r="D1340" s="93">
        <v>30000</v>
      </c>
      <c r="E1340" s="133">
        <v>85.71</v>
      </c>
    </row>
    <row r="1341" spans="1:5" s="143" customFormat="1" x14ac:dyDescent="0.25">
      <c r="A1341" s="173" t="s">
        <v>368</v>
      </c>
      <c r="B1341" s="174">
        <v>35000</v>
      </c>
      <c r="C1341" s="174">
        <v>35000</v>
      </c>
      <c r="D1341" s="174">
        <v>30000</v>
      </c>
      <c r="E1341" s="175">
        <v>85.71</v>
      </c>
    </row>
    <row r="1342" spans="1:5" x14ac:dyDescent="0.25">
      <c r="A1342" s="94" t="s">
        <v>117</v>
      </c>
      <c r="B1342" s="6">
        <v>35000</v>
      </c>
      <c r="C1342" s="6">
        <v>35000</v>
      </c>
      <c r="D1342" s="6">
        <v>30000</v>
      </c>
      <c r="E1342" s="7">
        <v>85.71</v>
      </c>
    </row>
    <row r="1343" spans="1:5" x14ac:dyDescent="0.25">
      <c r="A1343" s="95" t="s">
        <v>118</v>
      </c>
      <c r="B1343" s="65"/>
      <c r="C1343" s="65"/>
      <c r="D1343" s="12">
        <v>30000</v>
      </c>
      <c r="E1343" s="14"/>
    </row>
    <row r="1344" spans="1:5" x14ac:dyDescent="0.25">
      <c r="A1344" s="95"/>
      <c r="B1344" s="65"/>
      <c r="C1344" s="65"/>
      <c r="D1344" s="12"/>
      <c r="E1344" s="14"/>
    </row>
    <row r="1345" spans="1:5" x14ac:dyDescent="0.25">
      <c r="A1345" s="95"/>
      <c r="B1345" s="65"/>
      <c r="C1345" s="65"/>
      <c r="D1345" s="12"/>
      <c r="E1345" s="14"/>
    </row>
    <row r="1346" spans="1:5" x14ac:dyDescent="0.25">
      <c r="A1346" s="92" t="s">
        <v>366</v>
      </c>
      <c r="B1346" s="6">
        <v>2394000</v>
      </c>
      <c r="C1346" s="6">
        <v>2394000</v>
      </c>
      <c r="D1346" s="6">
        <v>1982145.86</v>
      </c>
      <c r="E1346" s="7">
        <v>82.8</v>
      </c>
    </row>
    <row r="1347" spans="1:5" s="143" customFormat="1" x14ac:dyDescent="0.25">
      <c r="A1347" s="173" t="s">
        <v>368</v>
      </c>
      <c r="B1347" s="174">
        <v>2314000</v>
      </c>
      <c r="C1347" s="174">
        <v>2314000</v>
      </c>
      <c r="D1347" s="174">
        <v>1804889.66</v>
      </c>
      <c r="E1347" s="175">
        <v>78</v>
      </c>
    </row>
    <row r="1348" spans="1:5" s="143" customFormat="1" x14ac:dyDescent="0.25">
      <c r="A1348" s="173" t="s">
        <v>410</v>
      </c>
      <c r="B1348" s="174">
        <v>80000</v>
      </c>
      <c r="C1348" s="174">
        <v>80000</v>
      </c>
      <c r="D1348" s="174">
        <v>177256.2</v>
      </c>
      <c r="E1348" s="175">
        <v>221.57</v>
      </c>
    </row>
    <row r="1349" spans="1:5" s="143" customFormat="1" x14ac:dyDescent="0.25">
      <c r="A1349" s="173"/>
      <c r="B1349" s="174"/>
      <c r="C1349" s="174"/>
      <c r="D1349" s="174"/>
      <c r="E1349" s="175"/>
    </row>
    <row r="1350" spans="1:5" x14ac:dyDescent="0.25">
      <c r="A1350" s="92" t="s">
        <v>336</v>
      </c>
      <c r="B1350" s="6">
        <v>2394000</v>
      </c>
      <c r="C1350" s="6">
        <v>2394000</v>
      </c>
      <c r="D1350" s="6">
        <v>1982145.86</v>
      </c>
      <c r="E1350" s="7">
        <v>82.8</v>
      </c>
    </row>
    <row r="1351" spans="1:5" s="143" customFormat="1" x14ac:dyDescent="0.25">
      <c r="A1351" s="76" t="s">
        <v>337</v>
      </c>
      <c r="B1351" s="93">
        <v>2394000</v>
      </c>
      <c r="C1351" s="93">
        <v>2394000</v>
      </c>
      <c r="D1351" s="93">
        <v>1982145.86</v>
      </c>
      <c r="E1351" s="133">
        <v>82.8</v>
      </c>
    </row>
    <row r="1352" spans="1:5" s="143" customFormat="1" ht="12.75" customHeight="1" x14ac:dyDescent="0.25">
      <c r="A1352" s="173" t="s">
        <v>368</v>
      </c>
      <c r="B1352" s="174">
        <v>2314000</v>
      </c>
      <c r="C1352" s="174">
        <v>2314000</v>
      </c>
      <c r="D1352" s="174">
        <v>1804889.66</v>
      </c>
      <c r="E1352" s="175">
        <v>78</v>
      </c>
    </row>
    <row r="1353" spans="1:5" s="143" customFormat="1" ht="12.75" customHeight="1" x14ac:dyDescent="0.25">
      <c r="A1353" s="94" t="s">
        <v>53</v>
      </c>
      <c r="B1353" s="6">
        <v>1180000</v>
      </c>
      <c r="C1353" s="6">
        <v>1180000</v>
      </c>
      <c r="D1353" s="6">
        <v>1028785.34</v>
      </c>
      <c r="E1353" s="7">
        <v>87.19</v>
      </c>
    </row>
    <row r="1354" spans="1:5" s="143" customFormat="1" ht="12.75" customHeight="1" x14ac:dyDescent="0.25">
      <c r="A1354" s="95" t="s">
        <v>54</v>
      </c>
      <c r="B1354" s="65"/>
      <c r="C1354" s="65"/>
      <c r="D1354" s="12">
        <v>1028785.34</v>
      </c>
      <c r="E1354" s="14"/>
    </row>
    <row r="1355" spans="1:5" s="143" customFormat="1" ht="12.75" customHeight="1" x14ac:dyDescent="0.25">
      <c r="A1355" s="94" t="s">
        <v>55</v>
      </c>
      <c r="B1355" s="6">
        <v>155000</v>
      </c>
      <c r="C1355" s="6">
        <v>155000</v>
      </c>
      <c r="D1355" s="6">
        <v>84042</v>
      </c>
      <c r="E1355" s="7">
        <v>54.22</v>
      </c>
    </row>
    <row r="1356" spans="1:5" s="143" customFormat="1" ht="12.75" customHeight="1" x14ac:dyDescent="0.25">
      <c r="A1356" s="95" t="s">
        <v>56</v>
      </c>
      <c r="B1356" s="65"/>
      <c r="C1356" s="65"/>
      <c r="D1356" s="12">
        <v>84042</v>
      </c>
      <c r="E1356" s="14"/>
    </row>
    <row r="1357" spans="1:5" s="120" customFormat="1" ht="12.75" customHeight="1" x14ac:dyDescent="0.25">
      <c r="A1357" s="94" t="s">
        <v>57</v>
      </c>
      <c r="B1357" s="6">
        <v>217000</v>
      </c>
      <c r="C1357" s="6">
        <v>217000</v>
      </c>
      <c r="D1357" s="6">
        <v>198996.8</v>
      </c>
      <c r="E1357" s="7">
        <v>91.7</v>
      </c>
    </row>
    <row r="1358" spans="1:5" s="97" customFormat="1" ht="12.75" customHeight="1" x14ac:dyDescent="0.25">
      <c r="A1358" s="95" t="s">
        <v>58</v>
      </c>
      <c r="B1358" s="65"/>
      <c r="C1358" s="65"/>
      <c r="D1358" s="12">
        <v>198996.8</v>
      </c>
      <c r="E1358" s="14"/>
    </row>
    <row r="1359" spans="1:5" s="143" customFormat="1" ht="12.75" customHeight="1" x14ac:dyDescent="0.25">
      <c r="A1359" s="94" t="s">
        <v>60</v>
      </c>
      <c r="B1359" s="6">
        <v>130000</v>
      </c>
      <c r="C1359" s="6">
        <v>130000</v>
      </c>
      <c r="D1359" s="6">
        <v>95530.49</v>
      </c>
      <c r="E1359" s="7">
        <v>73.48</v>
      </c>
    </row>
    <row r="1360" spans="1:5" s="98" customFormat="1" ht="12.75" customHeight="1" x14ac:dyDescent="0.25">
      <c r="A1360" s="95" t="s">
        <v>61</v>
      </c>
      <c r="B1360" s="65"/>
      <c r="C1360" s="65"/>
      <c r="D1360" s="12">
        <v>3855.85</v>
      </c>
      <c r="E1360" s="14"/>
    </row>
    <row r="1361" spans="1:5" ht="12.75" customHeight="1" x14ac:dyDescent="0.25">
      <c r="A1361" s="95" t="s">
        <v>62</v>
      </c>
      <c r="B1361" s="65"/>
      <c r="C1361" s="65"/>
      <c r="D1361" s="12">
        <v>85704</v>
      </c>
      <c r="E1361" s="14"/>
    </row>
    <row r="1362" spans="1:5" ht="12.75" customHeight="1" x14ac:dyDescent="0.25">
      <c r="A1362" s="95" t="s">
        <v>63</v>
      </c>
      <c r="B1362" s="65"/>
      <c r="C1362" s="65"/>
      <c r="D1362" s="12">
        <v>5970.64</v>
      </c>
      <c r="E1362" s="14"/>
    </row>
    <row r="1363" spans="1:5" ht="12.75" customHeight="1" x14ac:dyDescent="0.25">
      <c r="A1363" s="94" t="s">
        <v>65</v>
      </c>
      <c r="B1363" s="6">
        <v>91000</v>
      </c>
      <c r="C1363" s="6">
        <v>91000</v>
      </c>
      <c r="D1363" s="6">
        <v>62456.63</v>
      </c>
      <c r="E1363" s="7">
        <v>68.63</v>
      </c>
    </row>
    <row r="1364" spans="1:5" s="97" customFormat="1" ht="12.75" customHeight="1" x14ac:dyDescent="0.25">
      <c r="A1364" s="95" t="s">
        <v>66</v>
      </c>
      <c r="B1364" s="65"/>
      <c r="C1364" s="65"/>
      <c r="D1364" s="12">
        <v>32043.69</v>
      </c>
      <c r="E1364" s="14"/>
    </row>
    <row r="1365" spans="1:5" s="98" customFormat="1" ht="12.75" customHeight="1" x14ac:dyDescent="0.25">
      <c r="A1365" s="95" t="s">
        <v>68</v>
      </c>
      <c r="B1365" s="65"/>
      <c r="C1365" s="65"/>
      <c r="D1365" s="12">
        <v>28645.71</v>
      </c>
      <c r="E1365" s="14"/>
    </row>
    <row r="1366" spans="1:5" ht="12.75" customHeight="1" x14ac:dyDescent="0.25">
      <c r="A1366" s="95" t="s">
        <v>69</v>
      </c>
      <c r="B1366" s="65"/>
      <c r="C1366" s="65"/>
      <c r="D1366" s="12">
        <v>12.25</v>
      </c>
      <c r="E1366" s="14"/>
    </row>
    <row r="1367" spans="1:5" ht="12.75" customHeight="1" x14ac:dyDescent="0.25">
      <c r="A1367" s="95" t="s">
        <v>70</v>
      </c>
      <c r="B1367" s="65"/>
      <c r="C1367" s="65"/>
      <c r="D1367" s="12">
        <v>1754.98</v>
      </c>
      <c r="E1367" s="14"/>
    </row>
    <row r="1368" spans="1:5" ht="12.75" customHeight="1" x14ac:dyDescent="0.25">
      <c r="A1368" s="94" t="s">
        <v>72</v>
      </c>
      <c r="B1368" s="6">
        <v>387000</v>
      </c>
      <c r="C1368" s="6">
        <v>387000</v>
      </c>
      <c r="D1368" s="6">
        <v>249810.74</v>
      </c>
      <c r="E1368" s="7">
        <v>64.55</v>
      </c>
    </row>
    <row r="1369" spans="1:5" ht="12.75" customHeight="1" x14ac:dyDescent="0.25">
      <c r="A1369" s="95" t="s">
        <v>73</v>
      </c>
      <c r="B1369" s="65"/>
      <c r="C1369" s="65"/>
      <c r="D1369" s="12">
        <v>38589.050000000003</v>
      </c>
      <c r="E1369" s="14"/>
    </row>
    <row r="1370" spans="1:5" s="143" customFormat="1" ht="12.75" customHeight="1" x14ac:dyDescent="0.25">
      <c r="A1370" s="95" t="s">
        <v>74</v>
      </c>
      <c r="B1370" s="65"/>
      <c r="C1370" s="65"/>
      <c r="D1370" s="12">
        <v>2518.75</v>
      </c>
      <c r="E1370" s="14"/>
    </row>
    <row r="1371" spans="1:5" ht="12.75" customHeight="1" x14ac:dyDescent="0.25">
      <c r="A1371" s="95" t="s">
        <v>75</v>
      </c>
      <c r="B1371" s="65"/>
      <c r="C1371" s="65"/>
      <c r="D1371" s="12">
        <v>3860</v>
      </c>
      <c r="E1371" s="14"/>
    </row>
    <row r="1372" spans="1:5" ht="12.75" customHeight="1" x14ac:dyDescent="0.25">
      <c r="A1372" s="95" t="s">
        <v>76</v>
      </c>
      <c r="B1372" s="65"/>
      <c r="C1372" s="65"/>
      <c r="D1372" s="12">
        <v>26013.34</v>
      </c>
      <c r="E1372" s="14"/>
    </row>
    <row r="1373" spans="1:5" ht="12.75" customHeight="1" x14ac:dyDescent="0.25">
      <c r="A1373" s="95" t="s">
        <v>77</v>
      </c>
      <c r="B1373" s="65"/>
      <c r="C1373" s="65"/>
      <c r="D1373" s="12">
        <v>31616.42</v>
      </c>
      <c r="E1373" s="14"/>
    </row>
    <row r="1374" spans="1:5" ht="12.75" customHeight="1" x14ac:dyDescent="0.25">
      <c r="A1374" s="95" t="s">
        <v>78</v>
      </c>
      <c r="B1374" s="65"/>
      <c r="C1374" s="65"/>
      <c r="D1374" s="12">
        <v>16400</v>
      </c>
      <c r="E1374" s="14"/>
    </row>
    <row r="1375" spans="1:5" s="98" customFormat="1" ht="12.75" customHeight="1" x14ac:dyDescent="0.25">
      <c r="A1375" s="95" t="s">
        <v>79</v>
      </c>
      <c r="B1375" s="65"/>
      <c r="C1375" s="65"/>
      <c r="D1375" s="12">
        <v>36246.800000000003</v>
      </c>
      <c r="E1375" s="14"/>
    </row>
    <row r="1376" spans="1:5" s="143" customFormat="1" ht="12.75" customHeight="1" x14ac:dyDescent="0.25">
      <c r="A1376" s="95" t="s">
        <v>80</v>
      </c>
      <c r="B1376" s="65"/>
      <c r="C1376" s="65"/>
      <c r="D1376" s="12">
        <v>75996.38</v>
      </c>
      <c r="E1376" s="14"/>
    </row>
    <row r="1377" spans="1:5" s="97" customFormat="1" ht="12.75" customHeight="1" x14ac:dyDescent="0.25">
      <c r="A1377" s="95" t="s">
        <v>81</v>
      </c>
      <c r="B1377" s="65"/>
      <c r="C1377" s="65"/>
      <c r="D1377" s="12">
        <v>18570</v>
      </c>
      <c r="E1377" s="14"/>
    </row>
    <row r="1378" spans="1:5" ht="12.75" customHeight="1" x14ac:dyDescent="0.25">
      <c r="A1378" s="94" t="s">
        <v>84</v>
      </c>
      <c r="B1378" s="6">
        <v>47000</v>
      </c>
      <c r="C1378" s="6">
        <v>47000</v>
      </c>
      <c r="D1378" s="6">
        <v>16488.28</v>
      </c>
      <c r="E1378" s="7">
        <v>35.08</v>
      </c>
    </row>
    <row r="1379" spans="1:5" ht="12.75" customHeight="1" x14ac:dyDescent="0.25">
      <c r="A1379" s="95" t="s">
        <v>85</v>
      </c>
      <c r="B1379" s="65"/>
      <c r="C1379" s="65"/>
      <c r="D1379" s="12">
        <v>7949.42</v>
      </c>
      <c r="E1379" s="14"/>
    </row>
    <row r="1380" spans="1:5" s="143" customFormat="1" ht="12.75" customHeight="1" x14ac:dyDescent="0.25">
      <c r="A1380" s="95" t="s">
        <v>86</v>
      </c>
      <c r="B1380" s="65"/>
      <c r="C1380" s="65"/>
      <c r="D1380" s="12">
        <v>2676.8</v>
      </c>
      <c r="E1380" s="14"/>
    </row>
    <row r="1381" spans="1:5" s="97" customFormat="1" ht="12.75" customHeight="1" x14ac:dyDescent="0.25">
      <c r="A1381" s="95" t="s">
        <v>87</v>
      </c>
      <c r="B1381" s="65"/>
      <c r="C1381" s="65"/>
      <c r="D1381" s="12">
        <v>462.06</v>
      </c>
      <c r="E1381" s="14"/>
    </row>
    <row r="1382" spans="1:5" ht="12.75" customHeight="1" x14ac:dyDescent="0.25">
      <c r="A1382" s="95" t="s">
        <v>88</v>
      </c>
      <c r="B1382" s="65"/>
      <c r="C1382" s="65"/>
      <c r="D1382" s="12">
        <v>5400</v>
      </c>
      <c r="E1382" s="14"/>
    </row>
    <row r="1383" spans="1:5" ht="12.75" customHeight="1" x14ac:dyDescent="0.25">
      <c r="A1383" s="94" t="s">
        <v>94</v>
      </c>
      <c r="B1383" s="6">
        <v>5000</v>
      </c>
      <c r="C1383" s="6">
        <v>5000</v>
      </c>
      <c r="D1383" s="6">
        <v>3179.94</v>
      </c>
      <c r="E1383" s="7">
        <v>63.6</v>
      </c>
    </row>
    <row r="1384" spans="1:5" ht="12.75" customHeight="1" x14ac:dyDescent="0.25">
      <c r="A1384" s="95" t="s">
        <v>95</v>
      </c>
      <c r="B1384" s="65"/>
      <c r="C1384" s="65"/>
      <c r="D1384" s="12">
        <v>3179.94</v>
      </c>
      <c r="E1384" s="14"/>
    </row>
    <row r="1385" spans="1:5" ht="12.75" customHeight="1" x14ac:dyDescent="0.25">
      <c r="A1385" s="94" t="s">
        <v>126</v>
      </c>
      <c r="B1385" s="6">
        <v>20000</v>
      </c>
      <c r="C1385" s="6">
        <v>20000</v>
      </c>
      <c r="D1385" s="6">
        <v>8615</v>
      </c>
      <c r="E1385" s="7">
        <v>43.08</v>
      </c>
    </row>
    <row r="1386" spans="1:5" ht="12.75" customHeight="1" x14ac:dyDescent="0.25">
      <c r="A1386" s="95" t="s">
        <v>127</v>
      </c>
      <c r="B1386" s="65"/>
      <c r="C1386" s="65"/>
      <c r="D1386" s="12">
        <v>8615</v>
      </c>
      <c r="E1386" s="14"/>
    </row>
    <row r="1387" spans="1:5" s="97" customFormat="1" ht="12.75" customHeight="1" x14ac:dyDescent="0.25">
      <c r="A1387" s="94" t="s">
        <v>131</v>
      </c>
      <c r="B1387" s="6">
        <v>82000</v>
      </c>
      <c r="C1387" s="6">
        <v>82000</v>
      </c>
      <c r="D1387" s="6">
        <v>56984.44</v>
      </c>
      <c r="E1387" s="7">
        <v>69.489999999999995</v>
      </c>
    </row>
    <row r="1388" spans="1:5" s="97" customFormat="1" ht="12.75" customHeight="1" x14ac:dyDescent="0.25">
      <c r="A1388" s="95" t="s">
        <v>132</v>
      </c>
      <c r="B1388" s="65"/>
      <c r="C1388" s="65"/>
      <c r="D1388" s="12">
        <v>56984.44</v>
      </c>
      <c r="E1388" s="14"/>
    </row>
    <row r="1389" spans="1:5" s="143" customFormat="1" ht="12.75" customHeight="1" x14ac:dyDescent="0.25">
      <c r="A1389" s="173" t="s">
        <v>410</v>
      </c>
      <c r="B1389" s="174">
        <v>80000</v>
      </c>
      <c r="C1389" s="174">
        <v>80000</v>
      </c>
      <c r="D1389" s="174">
        <v>177256.2</v>
      </c>
      <c r="E1389" s="175">
        <v>221.57</v>
      </c>
    </row>
    <row r="1390" spans="1:5" ht="12.75" customHeight="1" x14ac:dyDescent="0.25">
      <c r="A1390" s="94" t="s">
        <v>53</v>
      </c>
      <c r="B1390" s="6">
        <v>80000</v>
      </c>
      <c r="C1390" s="6">
        <v>80000</v>
      </c>
      <c r="D1390" s="6">
        <v>177256.2</v>
      </c>
      <c r="E1390" s="7">
        <v>221.57</v>
      </c>
    </row>
    <row r="1391" spans="1:5" s="98" customFormat="1" ht="12.75" customHeight="1" x14ac:dyDescent="0.25">
      <c r="A1391" s="95" t="s">
        <v>54</v>
      </c>
      <c r="B1391" s="65"/>
      <c r="C1391" s="65"/>
      <c r="D1391" s="12">
        <v>177256.2</v>
      </c>
      <c r="E1391" s="14"/>
    </row>
    <row r="1392" spans="1:5" s="98" customFormat="1" x14ac:dyDescent="0.25">
      <c r="A1392" s="95"/>
      <c r="B1392" s="65"/>
      <c r="C1392" s="65"/>
      <c r="D1392" s="12"/>
      <c r="E1392" s="14"/>
    </row>
    <row r="1393" spans="1:5" s="98" customFormat="1" x14ac:dyDescent="0.25">
      <c r="A1393" s="95"/>
      <c r="B1393" s="65"/>
      <c r="C1393" s="65"/>
      <c r="D1393" s="12"/>
      <c r="E1393" s="14"/>
    </row>
    <row r="1394" spans="1:5" x14ac:dyDescent="0.25">
      <c r="A1394" s="92" t="s">
        <v>367</v>
      </c>
      <c r="B1394" s="6">
        <v>1385000</v>
      </c>
      <c r="C1394" s="6">
        <v>1385000</v>
      </c>
      <c r="D1394" s="6">
        <v>1215663.1299999999</v>
      </c>
      <c r="E1394" s="7">
        <v>87.77</v>
      </c>
    </row>
    <row r="1395" spans="1:5" s="144" customFormat="1" x14ac:dyDescent="0.25">
      <c r="A1395" s="173" t="s">
        <v>368</v>
      </c>
      <c r="B1395" s="174">
        <v>1385000</v>
      </c>
      <c r="C1395" s="174">
        <v>1385000</v>
      </c>
      <c r="D1395" s="174">
        <v>1215663.1299999999</v>
      </c>
      <c r="E1395" s="175">
        <v>87.77</v>
      </c>
    </row>
    <row r="1396" spans="1:5" s="144" customFormat="1" ht="6.75" customHeight="1" x14ac:dyDescent="0.25">
      <c r="A1396" s="173"/>
      <c r="B1396" s="174"/>
      <c r="C1396" s="174"/>
      <c r="D1396" s="174"/>
      <c r="E1396" s="175"/>
    </row>
    <row r="1397" spans="1:5" x14ac:dyDescent="0.25">
      <c r="A1397" s="92" t="s">
        <v>266</v>
      </c>
      <c r="B1397" s="6">
        <v>1027150</v>
      </c>
      <c r="C1397" s="6">
        <v>1027150</v>
      </c>
      <c r="D1397" s="6">
        <v>880749.88</v>
      </c>
      <c r="E1397" s="7">
        <v>85.75</v>
      </c>
    </row>
    <row r="1398" spans="1:5" s="97" customFormat="1" x14ac:dyDescent="0.25">
      <c r="A1398" s="76" t="s">
        <v>269</v>
      </c>
      <c r="B1398" s="93">
        <v>597000</v>
      </c>
      <c r="C1398" s="93">
        <v>597000</v>
      </c>
      <c r="D1398" s="93">
        <v>519602.99</v>
      </c>
      <c r="E1398" s="133">
        <v>87.04</v>
      </c>
    </row>
    <row r="1399" spans="1:5" s="143" customFormat="1" ht="13.5" customHeight="1" x14ac:dyDescent="0.25">
      <c r="A1399" s="173" t="s">
        <v>368</v>
      </c>
      <c r="B1399" s="174">
        <v>597000</v>
      </c>
      <c r="C1399" s="174">
        <v>597000</v>
      </c>
      <c r="D1399" s="174">
        <v>519602.99</v>
      </c>
      <c r="E1399" s="175">
        <v>87.04</v>
      </c>
    </row>
    <row r="1400" spans="1:5" s="143" customFormat="1" ht="13.5" customHeight="1" x14ac:dyDescent="0.25">
      <c r="A1400" s="94" t="s">
        <v>53</v>
      </c>
      <c r="B1400" s="6">
        <v>452000</v>
      </c>
      <c r="C1400" s="6">
        <v>452000</v>
      </c>
      <c r="D1400" s="6">
        <v>416233.3</v>
      </c>
      <c r="E1400" s="7">
        <v>92.09</v>
      </c>
    </row>
    <row r="1401" spans="1:5" ht="13.5" customHeight="1" x14ac:dyDescent="0.25">
      <c r="A1401" s="95" t="s">
        <v>54</v>
      </c>
      <c r="B1401" s="65"/>
      <c r="C1401" s="65"/>
      <c r="D1401" s="12">
        <v>416233.3</v>
      </c>
      <c r="E1401" s="14"/>
    </row>
    <row r="1402" spans="1:5" ht="13.5" customHeight="1" x14ac:dyDescent="0.25">
      <c r="A1402" s="94" t="s">
        <v>55</v>
      </c>
      <c r="B1402" s="6">
        <v>70000</v>
      </c>
      <c r="C1402" s="6">
        <v>70000</v>
      </c>
      <c r="D1402" s="6">
        <v>34629.85</v>
      </c>
      <c r="E1402" s="7">
        <v>49.47</v>
      </c>
    </row>
    <row r="1403" spans="1:5" ht="13.5" customHeight="1" x14ac:dyDescent="0.25">
      <c r="A1403" s="95" t="s">
        <v>56</v>
      </c>
      <c r="B1403" s="65"/>
      <c r="C1403" s="65"/>
      <c r="D1403" s="12">
        <v>34629.85</v>
      </c>
      <c r="E1403" s="14"/>
    </row>
    <row r="1404" spans="1:5" s="98" customFormat="1" ht="13.5" customHeight="1" x14ac:dyDescent="0.25">
      <c r="A1404" s="94" t="s">
        <v>57</v>
      </c>
      <c r="B1404" s="6">
        <v>75000</v>
      </c>
      <c r="C1404" s="6">
        <v>75000</v>
      </c>
      <c r="D1404" s="6">
        <v>68739.839999999997</v>
      </c>
      <c r="E1404" s="7">
        <v>91.65</v>
      </c>
    </row>
    <row r="1405" spans="1:5" ht="13.5" customHeight="1" x14ac:dyDescent="0.25">
      <c r="A1405" s="95" t="s">
        <v>58</v>
      </c>
      <c r="B1405" s="65"/>
      <c r="C1405" s="65"/>
      <c r="D1405" s="12">
        <v>68739.839999999997</v>
      </c>
      <c r="E1405" s="14"/>
    </row>
    <row r="1406" spans="1:5" s="143" customFormat="1" x14ac:dyDescent="0.25">
      <c r="A1406" s="76" t="s">
        <v>270</v>
      </c>
      <c r="B1406" s="93">
        <v>430150</v>
      </c>
      <c r="C1406" s="93">
        <v>430150</v>
      </c>
      <c r="D1406" s="93">
        <v>361146.89</v>
      </c>
      <c r="E1406" s="133">
        <v>83.96</v>
      </c>
    </row>
    <row r="1407" spans="1:5" s="143" customFormat="1" ht="13.5" customHeight="1" x14ac:dyDescent="0.25">
      <c r="A1407" s="173" t="s">
        <v>368</v>
      </c>
      <c r="B1407" s="174">
        <v>430150</v>
      </c>
      <c r="C1407" s="174">
        <v>430150</v>
      </c>
      <c r="D1407" s="174">
        <v>361146.89</v>
      </c>
      <c r="E1407" s="175">
        <v>83.96</v>
      </c>
    </row>
    <row r="1408" spans="1:5" ht="13.5" customHeight="1" x14ac:dyDescent="0.25">
      <c r="A1408" s="94" t="s">
        <v>60</v>
      </c>
      <c r="B1408" s="6">
        <v>55000</v>
      </c>
      <c r="C1408" s="6">
        <v>55000</v>
      </c>
      <c r="D1408" s="6">
        <v>54189</v>
      </c>
      <c r="E1408" s="7">
        <v>98.53</v>
      </c>
    </row>
    <row r="1409" spans="1:5" s="98" customFormat="1" ht="13.5" customHeight="1" x14ac:dyDescent="0.25">
      <c r="A1409" s="95" t="s">
        <v>61</v>
      </c>
      <c r="B1409" s="65"/>
      <c r="C1409" s="65"/>
      <c r="D1409" s="12">
        <v>3759</v>
      </c>
      <c r="E1409" s="14"/>
    </row>
    <row r="1410" spans="1:5" s="143" customFormat="1" ht="13.5" customHeight="1" x14ac:dyDescent="0.25">
      <c r="A1410" s="95" t="s">
        <v>62</v>
      </c>
      <c r="B1410" s="65"/>
      <c r="C1410" s="65"/>
      <c r="D1410" s="12">
        <v>50430</v>
      </c>
      <c r="E1410" s="14"/>
    </row>
    <row r="1411" spans="1:5" ht="13.5" customHeight="1" x14ac:dyDescent="0.25">
      <c r="A1411" s="94" t="s">
        <v>65</v>
      </c>
      <c r="B1411" s="6">
        <v>65700</v>
      </c>
      <c r="C1411" s="6">
        <v>65700</v>
      </c>
      <c r="D1411" s="6">
        <v>33548.800000000003</v>
      </c>
      <c r="E1411" s="7">
        <v>51.06</v>
      </c>
    </row>
    <row r="1412" spans="1:5" ht="13.5" customHeight="1" x14ac:dyDescent="0.25">
      <c r="A1412" s="95" t="s">
        <v>66</v>
      </c>
      <c r="B1412" s="65"/>
      <c r="C1412" s="65"/>
      <c r="D1412" s="12">
        <v>10005.09</v>
      </c>
      <c r="E1412" s="14"/>
    </row>
    <row r="1413" spans="1:5" s="143" customFormat="1" ht="13.5" customHeight="1" x14ac:dyDescent="0.25">
      <c r="A1413" s="95" t="s">
        <v>68</v>
      </c>
      <c r="B1413" s="65"/>
      <c r="C1413" s="65"/>
      <c r="D1413" s="12">
        <v>15810.1</v>
      </c>
      <c r="E1413" s="14"/>
    </row>
    <row r="1414" spans="1:5" ht="13.5" customHeight="1" x14ac:dyDescent="0.25">
      <c r="A1414" s="95" t="s">
        <v>69</v>
      </c>
      <c r="B1414" s="65"/>
      <c r="C1414" s="65"/>
      <c r="D1414" s="12">
        <v>4935.6099999999997</v>
      </c>
      <c r="E1414" s="14"/>
    </row>
    <row r="1415" spans="1:5" ht="13.5" customHeight="1" x14ac:dyDescent="0.25">
      <c r="A1415" s="95" t="s">
        <v>70</v>
      </c>
      <c r="B1415" s="65"/>
      <c r="C1415" s="65"/>
      <c r="D1415" s="12">
        <v>2798</v>
      </c>
      <c r="E1415" s="14"/>
    </row>
    <row r="1416" spans="1:5" ht="13.5" customHeight="1" x14ac:dyDescent="0.25">
      <c r="A1416" s="94" t="s">
        <v>72</v>
      </c>
      <c r="B1416" s="6">
        <v>218800</v>
      </c>
      <c r="C1416" s="6">
        <v>218800</v>
      </c>
      <c r="D1416" s="6">
        <v>211413.94</v>
      </c>
      <c r="E1416" s="7">
        <v>96.62</v>
      </c>
    </row>
    <row r="1417" spans="1:5" s="98" customFormat="1" ht="13.5" customHeight="1" x14ac:dyDescent="0.25">
      <c r="A1417" s="95" t="s">
        <v>73</v>
      </c>
      <c r="B1417" s="65"/>
      <c r="C1417" s="65"/>
      <c r="D1417" s="12">
        <v>11646.57</v>
      </c>
      <c r="E1417" s="14"/>
    </row>
    <row r="1418" spans="1:5" ht="13.5" customHeight="1" x14ac:dyDescent="0.25">
      <c r="A1418" s="95" t="s">
        <v>74</v>
      </c>
      <c r="B1418" s="65"/>
      <c r="C1418" s="65"/>
      <c r="D1418" s="12">
        <v>18722.59</v>
      </c>
      <c r="E1418" s="14"/>
    </row>
    <row r="1419" spans="1:5" s="143" customFormat="1" ht="13.5" customHeight="1" x14ac:dyDescent="0.25">
      <c r="A1419" s="95" t="s">
        <v>75</v>
      </c>
      <c r="B1419" s="65"/>
      <c r="C1419" s="65"/>
      <c r="D1419" s="12">
        <v>11305.5</v>
      </c>
      <c r="E1419" s="14"/>
    </row>
    <row r="1420" spans="1:5" x14ac:dyDescent="0.25">
      <c r="A1420" s="95" t="s">
        <v>76</v>
      </c>
      <c r="B1420" s="65"/>
      <c r="C1420" s="65"/>
      <c r="D1420" s="12">
        <v>1313.39</v>
      </c>
      <c r="E1420" s="14"/>
    </row>
    <row r="1421" spans="1:5" x14ac:dyDescent="0.25">
      <c r="A1421" s="95" t="s">
        <v>78</v>
      </c>
      <c r="B1421" s="65"/>
      <c r="C1421" s="65"/>
      <c r="D1421" s="12">
        <v>8825</v>
      </c>
      <c r="E1421" s="14"/>
    </row>
    <row r="1422" spans="1:5" x14ac:dyDescent="0.25">
      <c r="A1422" s="95" t="s">
        <v>79</v>
      </c>
      <c r="B1422" s="65"/>
      <c r="C1422" s="65"/>
      <c r="D1422" s="12">
        <v>111670.47</v>
      </c>
      <c r="E1422" s="14"/>
    </row>
    <row r="1423" spans="1:5" x14ac:dyDescent="0.25">
      <c r="A1423" s="95" t="s">
        <v>80</v>
      </c>
      <c r="B1423" s="65"/>
      <c r="C1423" s="65"/>
      <c r="D1423" s="12">
        <v>4750</v>
      </c>
      <c r="E1423" s="14"/>
    </row>
    <row r="1424" spans="1:5" x14ac:dyDescent="0.25">
      <c r="A1424" s="95" t="s">
        <v>81</v>
      </c>
      <c r="B1424" s="65"/>
      <c r="C1424" s="65"/>
      <c r="D1424" s="12">
        <v>43180.42</v>
      </c>
      <c r="E1424" s="14"/>
    </row>
    <row r="1425" spans="1:5" x14ac:dyDescent="0.25">
      <c r="A1425" s="94" t="s">
        <v>84</v>
      </c>
      <c r="B1425" s="6">
        <v>48600</v>
      </c>
      <c r="C1425" s="6">
        <v>48600</v>
      </c>
      <c r="D1425" s="6">
        <v>39869.24</v>
      </c>
      <c r="E1425" s="7">
        <v>82.04</v>
      </c>
    </row>
    <row r="1426" spans="1:5" x14ac:dyDescent="0.25">
      <c r="A1426" s="95" t="s">
        <v>85</v>
      </c>
      <c r="B1426" s="65"/>
      <c r="C1426" s="65"/>
      <c r="D1426" s="12">
        <v>25698.87</v>
      </c>
      <c r="E1426" s="14"/>
    </row>
    <row r="1427" spans="1:5" s="143" customFormat="1" x14ac:dyDescent="0.25">
      <c r="A1427" s="95" t="s">
        <v>86</v>
      </c>
      <c r="B1427" s="65"/>
      <c r="C1427" s="65"/>
      <c r="D1427" s="12">
        <v>9840.1</v>
      </c>
      <c r="E1427" s="14"/>
    </row>
    <row r="1428" spans="1:5" x14ac:dyDescent="0.25">
      <c r="A1428" s="95" t="s">
        <v>87</v>
      </c>
      <c r="B1428" s="65"/>
      <c r="C1428" s="65"/>
      <c r="D1428" s="12">
        <v>1820.27</v>
      </c>
      <c r="E1428" s="14"/>
    </row>
    <row r="1429" spans="1:5" x14ac:dyDescent="0.25">
      <c r="A1429" s="95" t="s">
        <v>88</v>
      </c>
      <c r="B1429" s="65"/>
      <c r="C1429" s="65"/>
      <c r="D1429" s="12">
        <v>2200</v>
      </c>
      <c r="E1429" s="14"/>
    </row>
    <row r="1430" spans="1:5" x14ac:dyDescent="0.25">
      <c r="A1430" s="95" t="s">
        <v>89</v>
      </c>
      <c r="B1430" s="65"/>
      <c r="C1430" s="65"/>
      <c r="D1430" s="12">
        <v>310</v>
      </c>
      <c r="E1430" s="14"/>
    </row>
    <row r="1431" spans="1:5" x14ac:dyDescent="0.25">
      <c r="A1431" s="94" t="s">
        <v>94</v>
      </c>
      <c r="B1431" s="6">
        <v>10000</v>
      </c>
      <c r="C1431" s="6">
        <v>10000</v>
      </c>
      <c r="D1431" s="6">
        <v>3493.41</v>
      </c>
      <c r="E1431" s="7">
        <v>34.93</v>
      </c>
    </row>
    <row r="1432" spans="1:5" s="143" customFormat="1" x14ac:dyDescent="0.25">
      <c r="A1432" s="95" t="s">
        <v>95</v>
      </c>
      <c r="B1432" s="65"/>
      <c r="C1432" s="65"/>
      <c r="D1432" s="12">
        <v>3493.41</v>
      </c>
      <c r="E1432" s="14"/>
    </row>
    <row r="1433" spans="1:5" x14ac:dyDescent="0.25">
      <c r="A1433" s="94" t="s">
        <v>108</v>
      </c>
      <c r="B1433" s="6">
        <v>1050</v>
      </c>
      <c r="C1433" s="6">
        <v>1050</v>
      </c>
      <c r="D1433" s="6">
        <v>1050</v>
      </c>
      <c r="E1433" s="7">
        <v>100</v>
      </c>
    </row>
    <row r="1434" spans="1:5" s="97" customFormat="1" x14ac:dyDescent="0.25">
      <c r="A1434" s="95" t="s">
        <v>109</v>
      </c>
      <c r="B1434" s="65"/>
      <c r="C1434" s="65"/>
      <c r="D1434" s="12">
        <v>1050</v>
      </c>
      <c r="E1434" s="14"/>
    </row>
    <row r="1435" spans="1:5" x14ac:dyDescent="0.25">
      <c r="A1435" s="94" t="s">
        <v>126</v>
      </c>
      <c r="B1435" s="6">
        <v>6000</v>
      </c>
      <c r="C1435" s="6">
        <v>6000</v>
      </c>
      <c r="D1435" s="6">
        <v>0</v>
      </c>
      <c r="E1435" s="7">
        <v>0</v>
      </c>
    </row>
    <row r="1436" spans="1:5" x14ac:dyDescent="0.25">
      <c r="A1436" s="94" t="s">
        <v>131</v>
      </c>
      <c r="B1436" s="6">
        <v>25000</v>
      </c>
      <c r="C1436" s="6">
        <v>25000</v>
      </c>
      <c r="D1436" s="6">
        <v>17582.5</v>
      </c>
      <c r="E1436" s="7">
        <v>70.33</v>
      </c>
    </row>
    <row r="1437" spans="1:5" x14ac:dyDescent="0.25">
      <c r="A1437" s="95" t="s">
        <v>132</v>
      </c>
      <c r="B1437" s="65"/>
      <c r="C1437" s="65"/>
      <c r="D1437" s="12">
        <v>17582.5</v>
      </c>
      <c r="E1437" s="14"/>
    </row>
    <row r="1438" spans="1:5" ht="28.5" customHeight="1" x14ac:dyDescent="0.25">
      <c r="A1438" s="92" t="s">
        <v>241</v>
      </c>
      <c r="B1438" s="6">
        <v>357850</v>
      </c>
      <c r="C1438" s="6">
        <v>357850</v>
      </c>
      <c r="D1438" s="6">
        <v>334913.25</v>
      </c>
      <c r="E1438" s="7">
        <v>93.59</v>
      </c>
    </row>
    <row r="1439" spans="1:5" s="97" customFormat="1" x14ac:dyDescent="0.25">
      <c r="A1439" s="76" t="s">
        <v>271</v>
      </c>
      <c r="B1439" s="93">
        <v>0</v>
      </c>
      <c r="C1439" s="93">
        <v>0</v>
      </c>
      <c r="D1439" s="93">
        <v>0</v>
      </c>
      <c r="E1439" s="133">
        <v>0</v>
      </c>
    </row>
    <row r="1440" spans="1:5" s="143" customFormat="1" x14ac:dyDescent="0.25">
      <c r="A1440" s="173" t="s">
        <v>368</v>
      </c>
      <c r="B1440" s="176"/>
      <c r="C1440" s="176"/>
      <c r="D1440" s="176"/>
      <c r="E1440" s="177"/>
    </row>
    <row r="1441" spans="1:5" x14ac:dyDescent="0.25">
      <c r="A1441" s="94" t="s">
        <v>84</v>
      </c>
      <c r="B1441" s="6">
        <v>0</v>
      </c>
      <c r="C1441" s="6">
        <v>0</v>
      </c>
      <c r="D1441" s="6">
        <v>0</v>
      </c>
      <c r="E1441" s="7">
        <v>0</v>
      </c>
    </row>
    <row r="1442" spans="1:5" x14ac:dyDescent="0.25">
      <c r="A1442" s="95" t="s">
        <v>86</v>
      </c>
      <c r="B1442" s="65"/>
      <c r="C1442" s="65"/>
      <c r="D1442" s="65"/>
      <c r="E1442" s="14"/>
    </row>
    <row r="1443" spans="1:5" x14ac:dyDescent="0.25">
      <c r="A1443" s="76" t="s">
        <v>530</v>
      </c>
      <c r="B1443" s="93">
        <v>136850</v>
      </c>
      <c r="C1443" s="93">
        <v>136850</v>
      </c>
      <c r="D1443" s="93">
        <v>125297.76</v>
      </c>
      <c r="E1443" s="133">
        <v>91.56</v>
      </c>
    </row>
    <row r="1444" spans="1:5" s="143" customFormat="1" x14ac:dyDescent="0.25">
      <c r="A1444" s="173" t="s">
        <v>368</v>
      </c>
      <c r="B1444" s="174">
        <v>136850</v>
      </c>
      <c r="C1444" s="174">
        <v>136850</v>
      </c>
      <c r="D1444" s="174">
        <v>125297.76</v>
      </c>
      <c r="E1444" s="175">
        <v>91.56</v>
      </c>
    </row>
    <row r="1445" spans="1:5" s="144" customFormat="1" x14ac:dyDescent="0.25">
      <c r="A1445" s="94" t="s">
        <v>53</v>
      </c>
      <c r="B1445" s="6">
        <v>108000</v>
      </c>
      <c r="C1445" s="6">
        <v>108000</v>
      </c>
      <c r="D1445" s="6">
        <v>100776.07</v>
      </c>
      <c r="E1445" s="7">
        <v>93.31</v>
      </c>
    </row>
    <row r="1446" spans="1:5" s="144" customFormat="1" x14ac:dyDescent="0.25">
      <c r="A1446" s="95" t="s">
        <v>54</v>
      </c>
      <c r="B1446" s="65"/>
      <c r="C1446" s="65"/>
      <c r="D1446" s="12">
        <v>100776.07</v>
      </c>
      <c r="E1446" s="14"/>
    </row>
    <row r="1447" spans="1:5" s="98" customFormat="1" x14ac:dyDescent="0.25">
      <c r="A1447" s="94" t="s">
        <v>55</v>
      </c>
      <c r="B1447" s="6">
        <v>10850</v>
      </c>
      <c r="C1447" s="6">
        <v>10850</v>
      </c>
      <c r="D1447" s="6">
        <v>7893.6</v>
      </c>
      <c r="E1447" s="7">
        <v>72.75</v>
      </c>
    </row>
    <row r="1448" spans="1:5" x14ac:dyDescent="0.25">
      <c r="A1448" s="95" t="s">
        <v>56</v>
      </c>
      <c r="B1448" s="65"/>
      <c r="C1448" s="65"/>
      <c r="D1448" s="12">
        <v>7893.6</v>
      </c>
      <c r="E1448" s="14"/>
    </row>
    <row r="1449" spans="1:5" s="143" customFormat="1" x14ac:dyDescent="0.25">
      <c r="A1449" s="94" t="s">
        <v>57</v>
      </c>
      <c r="B1449" s="6">
        <v>18000</v>
      </c>
      <c r="C1449" s="6">
        <v>18000</v>
      </c>
      <c r="D1449" s="6">
        <v>16628.09</v>
      </c>
      <c r="E1449" s="7">
        <v>92.38</v>
      </c>
    </row>
    <row r="1450" spans="1:5" x14ac:dyDescent="0.25">
      <c r="A1450" s="95" t="s">
        <v>58</v>
      </c>
      <c r="B1450" s="65"/>
      <c r="C1450" s="65"/>
      <c r="D1450" s="12">
        <v>16628.09</v>
      </c>
      <c r="E1450" s="14"/>
    </row>
    <row r="1451" spans="1:5" x14ac:dyDescent="0.25">
      <c r="A1451" s="94" t="s">
        <v>60</v>
      </c>
      <c r="B1451" s="6">
        <v>0</v>
      </c>
      <c r="C1451" s="6">
        <v>0</v>
      </c>
      <c r="D1451" s="6">
        <v>0</v>
      </c>
      <c r="E1451" s="7">
        <v>0</v>
      </c>
    </row>
    <row r="1452" spans="1:5" s="98" customFormat="1" x14ac:dyDescent="0.25">
      <c r="A1452" s="95" t="s">
        <v>62</v>
      </c>
      <c r="B1452" s="65"/>
      <c r="C1452" s="65"/>
      <c r="D1452" s="65"/>
      <c r="E1452" s="14"/>
    </row>
    <row r="1453" spans="1:5" s="98" customFormat="1" x14ac:dyDescent="0.25">
      <c r="A1453" s="94" t="s">
        <v>65</v>
      </c>
      <c r="B1453" s="6">
        <v>0</v>
      </c>
      <c r="C1453" s="6">
        <v>0</v>
      </c>
      <c r="D1453" s="6">
        <v>0</v>
      </c>
      <c r="E1453" s="7">
        <v>0</v>
      </c>
    </row>
    <row r="1454" spans="1:5" s="98" customFormat="1" x14ac:dyDescent="0.25">
      <c r="A1454" s="95" t="s">
        <v>66</v>
      </c>
      <c r="B1454" s="65"/>
      <c r="C1454" s="65"/>
      <c r="D1454" s="65"/>
      <c r="E1454" s="14"/>
    </row>
    <row r="1455" spans="1:5" s="98" customFormat="1" x14ac:dyDescent="0.25">
      <c r="A1455" s="95" t="s">
        <v>70</v>
      </c>
      <c r="B1455" s="65"/>
      <c r="C1455" s="65"/>
      <c r="D1455" s="65"/>
      <c r="E1455" s="14"/>
    </row>
    <row r="1456" spans="1:5" s="98" customFormat="1" x14ac:dyDescent="0.25">
      <c r="A1456" s="94" t="s">
        <v>72</v>
      </c>
      <c r="B1456" s="6">
        <v>0</v>
      </c>
      <c r="C1456" s="6">
        <v>0</v>
      </c>
      <c r="D1456" s="6">
        <v>0</v>
      </c>
      <c r="E1456" s="7">
        <v>0</v>
      </c>
    </row>
    <row r="1457" spans="1:5" s="98" customFormat="1" x14ac:dyDescent="0.25">
      <c r="A1457" s="95" t="s">
        <v>81</v>
      </c>
      <c r="B1457" s="65"/>
      <c r="C1457" s="65"/>
      <c r="D1457" s="65"/>
      <c r="E1457" s="14"/>
    </row>
    <row r="1458" spans="1:5" s="98" customFormat="1" x14ac:dyDescent="0.25">
      <c r="A1458" s="76" t="s">
        <v>531</v>
      </c>
      <c r="B1458" s="93">
        <v>221000</v>
      </c>
      <c r="C1458" s="93">
        <v>221000</v>
      </c>
      <c r="D1458" s="93">
        <v>209615.49</v>
      </c>
      <c r="E1458" s="133">
        <v>94.85</v>
      </c>
    </row>
    <row r="1459" spans="1:5" s="143" customFormat="1" x14ac:dyDescent="0.25">
      <c r="A1459" s="173" t="s">
        <v>368</v>
      </c>
      <c r="B1459" s="174">
        <v>221000</v>
      </c>
      <c r="C1459" s="174">
        <v>221000</v>
      </c>
      <c r="D1459" s="174">
        <v>209615.49</v>
      </c>
      <c r="E1459" s="175">
        <v>94.85</v>
      </c>
    </row>
    <row r="1460" spans="1:5" s="97" customFormat="1" x14ac:dyDescent="0.25">
      <c r="A1460" s="94" t="s">
        <v>53</v>
      </c>
      <c r="B1460" s="6">
        <v>176000</v>
      </c>
      <c r="C1460" s="6">
        <v>176000</v>
      </c>
      <c r="D1460" s="6">
        <v>170557.29</v>
      </c>
      <c r="E1460" s="7">
        <v>96.91</v>
      </c>
    </row>
    <row r="1461" spans="1:5" x14ac:dyDescent="0.25">
      <c r="A1461" s="95" t="s">
        <v>54</v>
      </c>
      <c r="B1461" s="65"/>
      <c r="C1461" s="65"/>
      <c r="D1461" s="12">
        <v>170557.29</v>
      </c>
      <c r="E1461" s="14"/>
    </row>
    <row r="1462" spans="1:5" x14ac:dyDescent="0.25">
      <c r="A1462" s="94" t="s">
        <v>55</v>
      </c>
      <c r="B1462" s="6">
        <v>15000</v>
      </c>
      <c r="C1462" s="6">
        <v>15000</v>
      </c>
      <c r="D1462" s="6">
        <v>10977.55</v>
      </c>
      <c r="E1462" s="7">
        <v>73.180000000000007</v>
      </c>
    </row>
    <row r="1463" spans="1:5" x14ac:dyDescent="0.25">
      <c r="A1463" s="95" t="s">
        <v>56</v>
      </c>
      <c r="B1463" s="65"/>
      <c r="C1463" s="65"/>
      <c r="D1463" s="12">
        <v>10977.55</v>
      </c>
      <c r="E1463" s="14"/>
    </row>
    <row r="1464" spans="1:5" x14ac:dyDescent="0.25">
      <c r="A1464" s="94" t="s">
        <v>57</v>
      </c>
      <c r="B1464" s="6">
        <v>30000</v>
      </c>
      <c r="C1464" s="6">
        <v>30000</v>
      </c>
      <c r="D1464" s="6">
        <v>28080.65</v>
      </c>
      <c r="E1464" s="7">
        <v>93.6</v>
      </c>
    </row>
    <row r="1465" spans="1:5" x14ac:dyDescent="0.25">
      <c r="A1465" s="95" t="s">
        <v>58</v>
      </c>
      <c r="B1465" s="65"/>
      <c r="C1465" s="65"/>
      <c r="D1465" s="12">
        <v>28080.65</v>
      </c>
      <c r="E1465" s="14"/>
    </row>
    <row r="1466" spans="1:5" x14ac:dyDescent="0.25">
      <c r="A1466" s="94" t="s">
        <v>60</v>
      </c>
      <c r="B1466" s="6">
        <v>0</v>
      </c>
      <c r="C1466" s="6">
        <v>0</v>
      </c>
      <c r="D1466" s="6">
        <v>0</v>
      </c>
      <c r="E1466" s="7">
        <v>0</v>
      </c>
    </row>
    <row r="1467" spans="1:5" x14ac:dyDescent="0.25">
      <c r="A1467" s="95" t="s">
        <v>62</v>
      </c>
      <c r="B1467" s="65"/>
      <c r="C1467" s="65"/>
      <c r="D1467" s="65"/>
      <c r="E1467" s="14"/>
    </row>
    <row r="1468" spans="1:5" s="97" customFormat="1" x14ac:dyDescent="0.25">
      <c r="A1468" s="94" t="s">
        <v>65</v>
      </c>
      <c r="B1468" s="6">
        <v>0</v>
      </c>
      <c r="C1468" s="6">
        <v>0</v>
      </c>
      <c r="D1468" s="6">
        <v>0</v>
      </c>
      <c r="E1468" s="7">
        <v>0</v>
      </c>
    </row>
    <row r="1469" spans="1:5" x14ac:dyDescent="0.25">
      <c r="A1469" s="95" t="s">
        <v>66</v>
      </c>
      <c r="B1469" s="65"/>
      <c r="C1469" s="65"/>
      <c r="D1469" s="65"/>
      <c r="E1469" s="14"/>
    </row>
    <row r="1470" spans="1:5" x14ac:dyDescent="0.25">
      <c r="A1470" s="95" t="s">
        <v>70</v>
      </c>
      <c r="B1470" s="65"/>
      <c r="C1470" s="65"/>
      <c r="D1470" s="65"/>
      <c r="E1470" s="14"/>
    </row>
    <row r="1471" spans="1:5" x14ac:dyDescent="0.25">
      <c r="A1471" s="94" t="s">
        <v>72</v>
      </c>
      <c r="B1471" s="6">
        <v>0</v>
      </c>
      <c r="C1471" s="6">
        <v>0</v>
      </c>
      <c r="D1471" s="6">
        <v>0</v>
      </c>
      <c r="E1471" s="7">
        <v>0</v>
      </c>
    </row>
    <row r="1472" spans="1:5" x14ac:dyDescent="0.25">
      <c r="A1472" s="95" t="s">
        <v>73</v>
      </c>
      <c r="B1472" s="65"/>
      <c r="C1472" s="65"/>
      <c r="D1472" s="65"/>
      <c r="E1472" s="14"/>
    </row>
    <row r="1473" spans="1:5" x14ac:dyDescent="0.25">
      <c r="A1473" s="95" t="s">
        <v>80</v>
      </c>
      <c r="B1473" s="65"/>
      <c r="C1473" s="65"/>
      <c r="D1473" s="65"/>
      <c r="E1473" s="14"/>
    </row>
    <row r="1474" spans="1:5" x14ac:dyDescent="0.25">
      <c r="A1474" s="95"/>
      <c r="B1474" s="65"/>
      <c r="C1474" s="65"/>
      <c r="D1474" s="65"/>
      <c r="E1474" s="14"/>
    </row>
    <row r="1475" spans="1:5" x14ac:dyDescent="0.25">
      <c r="A1475" s="95"/>
      <c r="B1475" s="65"/>
      <c r="C1475" s="65"/>
      <c r="D1475" s="65"/>
      <c r="E1475" s="14"/>
    </row>
    <row r="1476" spans="1:5" x14ac:dyDescent="0.25">
      <c r="A1476" s="95"/>
      <c r="B1476" s="65"/>
      <c r="C1476" s="65"/>
      <c r="D1476" s="65"/>
      <c r="E1476" s="14"/>
    </row>
    <row r="1477" spans="1:5" x14ac:dyDescent="0.25">
      <c r="A1477" s="95"/>
      <c r="B1477" s="65"/>
      <c r="C1477" s="65"/>
      <c r="D1477" s="65"/>
      <c r="E1477" s="14"/>
    </row>
    <row r="1478" spans="1:5" x14ac:dyDescent="0.25">
      <c r="A1478" s="95"/>
      <c r="B1478" s="65"/>
      <c r="C1478" s="65"/>
      <c r="D1478" s="65"/>
      <c r="E1478" s="14"/>
    </row>
    <row r="1479" spans="1:5" x14ac:dyDescent="0.25">
      <c r="A1479" s="95"/>
      <c r="B1479" s="65"/>
      <c r="C1479" s="65"/>
      <c r="D1479" s="65"/>
      <c r="E1479" s="14"/>
    </row>
    <row r="1480" spans="1:5" x14ac:dyDescent="0.25">
      <c r="A1480" s="95"/>
      <c r="B1480" s="65"/>
      <c r="C1480" s="65"/>
      <c r="D1480" s="65"/>
      <c r="E1480" s="14"/>
    </row>
    <row r="1481" spans="1:5" x14ac:dyDescent="0.25">
      <c r="A1481" s="95"/>
      <c r="B1481" s="65"/>
      <c r="C1481" s="65"/>
      <c r="D1481" s="65"/>
      <c r="E1481" s="14"/>
    </row>
    <row r="1482" spans="1:5" x14ac:dyDescent="0.25">
      <c r="A1482" s="95"/>
      <c r="B1482" s="65"/>
      <c r="C1482" s="65"/>
      <c r="D1482" s="65"/>
      <c r="E1482" s="14"/>
    </row>
    <row r="1483" spans="1:5" x14ac:dyDescent="0.25">
      <c r="A1483" s="95"/>
      <c r="B1483" s="65"/>
      <c r="C1483" s="65"/>
      <c r="D1483" s="65"/>
      <c r="E1483" s="14"/>
    </row>
    <row r="1484" spans="1:5" x14ac:dyDescent="0.25">
      <c r="A1484" s="95"/>
      <c r="B1484" s="65"/>
      <c r="C1484" s="65"/>
      <c r="D1484" s="65"/>
      <c r="E1484" s="14"/>
    </row>
    <row r="1485" spans="1:5" x14ac:dyDescent="0.25">
      <c r="A1485" s="95"/>
      <c r="B1485" s="65"/>
      <c r="C1485" s="65"/>
      <c r="D1485" s="65"/>
      <c r="E1485" s="14"/>
    </row>
    <row r="1486" spans="1:5" x14ac:dyDescent="0.25">
      <c r="A1486" s="95"/>
      <c r="B1486" s="65"/>
      <c r="C1486" s="65"/>
      <c r="D1486" s="65"/>
      <c r="E1486" s="14"/>
    </row>
    <row r="1487" spans="1:5" x14ac:dyDescent="0.25">
      <c r="A1487" s="95"/>
      <c r="B1487" s="65"/>
      <c r="C1487" s="65"/>
      <c r="D1487" s="65"/>
      <c r="E1487" s="14"/>
    </row>
    <row r="1488" spans="1:5" x14ac:dyDescent="0.25">
      <c r="A1488" s="95"/>
      <c r="B1488" s="65"/>
      <c r="C1488" s="65"/>
      <c r="D1488" s="65"/>
      <c r="E1488" s="14"/>
    </row>
    <row r="1489" spans="1:5" x14ac:dyDescent="0.25">
      <c r="A1489" s="95"/>
      <c r="B1489" s="65"/>
      <c r="C1489" s="65"/>
      <c r="D1489" s="65"/>
      <c r="E1489" s="14"/>
    </row>
    <row r="1490" spans="1:5" x14ac:dyDescent="0.25">
      <c r="A1490" s="95"/>
      <c r="B1490" s="65"/>
      <c r="C1490" s="65"/>
      <c r="D1490" s="65"/>
      <c r="E1490" s="14"/>
    </row>
    <row r="1491" spans="1:5" x14ac:dyDescent="0.25">
      <c r="A1491" s="95"/>
      <c r="B1491" s="65"/>
      <c r="C1491" s="65"/>
      <c r="D1491" s="65"/>
      <c r="E1491" s="14"/>
    </row>
    <row r="1492" spans="1:5" x14ac:dyDescent="0.25">
      <c r="A1492" s="95"/>
      <c r="B1492" s="65"/>
      <c r="C1492" s="65"/>
      <c r="D1492" s="65"/>
      <c r="E1492" s="14"/>
    </row>
    <row r="1493" spans="1:5" x14ac:dyDescent="0.25">
      <c r="A1493" s="95"/>
      <c r="B1493" s="65"/>
      <c r="C1493" s="65"/>
      <c r="D1493" s="65"/>
      <c r="E1493" s="14"/>
    </row>
    <row r="1494" spans="1:5" x14ac:dyDescent="0.25">
      <c r="A1494" s="95"/>
      <c r="B1494" s="65"/>
      <c r="C1494" s="65"/>
      <c r="D1494" s="65"/>
      <c r="E1494" s="14"/>
    </row>
    <row r="1495" spans="1:5" x14ac:dyDescent="0.25">
      <c r="A1495" s="95"/>
      <c r="B1495" s="65"/>
      <c r="C1495" s="65"/>
      <c r="D1495" s="65"/>
      <c r="E1495" s="14"/>
    </row>
    <row r="1496" spans="1:5" x14ac:dyDescent="0.25">
      <c r="A1496" s="95"/>
      <c r="B1496" s="65"/>
      <c r="C1496" s="65"/>
      <c r="D1496" s="65"/>
      <c r="E1496" s="14"/>
    </row>
    <row r="1497" spans="1:5" x14ac:dyDescent="0.25">
      <c r="A1497" s="8" t="s">
        <v>510</v>
      </c>
      <c r="B1497" s="61">
        <v>21208998</v>
      </c>
      <c r="C1497" s="61">
        <v>21208998</v>
      </c>
      <c r="D1497" s="61">
        <v>12146100</v>
      </c>
      <c r="E1497" s="62">
        <v>57.27</v>
      </c>
    </row>
    <row r="1498" spans="1:5" x14ac:dyDescent="0.25">
      <c r="A1498" s="92" t="s">
        <v>511</v>
      </c>
      <c r="B1498" s="6">
        <v>19402298</v>
      </c>
      <c r="C1498" s="6">
        <v>19402298</v>
      </c>
      <c r="D1498" s="6">
        <v>10785750</v>
      </c>
      <c r="E1498" s="7">
        <v>55.59</v>
      </c>
    </row>
    <row r="1499" spans="1:5" s="143" customFormat="1" x14ac:dyDescent="0.25">
      <c r="A1499" s="173" t="s">
        <v>368</v>
      </c>
      <c r="B1499" s="174">
        <v>18937071</v>
      </c>
      <c r="C1499" s="174">
        <v>18937071</v>
      </c>
      <c r="D1499" s="174">
        <v>9722136.8399999999</v>
      </c>
      <c r="E1499" s="175">
        <v>51.34</v>
      </c>
    </row>
    <row r="1500" spans="1:5" s="143" customFormat="1" x14ac:dyDescent="0.25">
      <c r="A1500" s="173" t="s">
        <v>375</v>
      </c>
      <c r="B1500" s="174">
        <v>263427</v>
      </c>
      <c r="C1500" s="174">
        <v>263427</v>
      </c>
      <c r="D1500" s="174">
        <v>823060.86</v>
      </c>
      <c r="E1500" s="175">
        <v>312.44</v>
      </c>
    </row>
    <row r="1501" spans="1:5" s="143" customFormat="1" x14ac:dyDescent="0.25">
      <c r="A1501" s="173" t="s">
        <v>376</v>
      </c>
      <c r="B1501" s="174">
        <v>201800</v>
      </c>
      <c r="C1501" s="174">
        <v>201800</v>
      </c>
      <c r="D1501" s="174">
        <v>240552.3</v>
      </c>
      <c r="E1501" s="175">
        <v>119.2</v>
      </c>
    </row>
    <row r="1502" spans="1:5" s="143" customFormat="1" x14ac:dyDescent="0.25">
      <c r="A1502" s="173"/>
      <c r="B1502" s="174"/>
      <c r="C1502" s="174"/>
      <c r="D1502" s="174"/>
      <c r="E1502" s="175"/>
    </row>
    <row r="1503" spans="1:5" ht="20.25" customHeight="1" x14ac:dyDescent="0.25">
      <c r="A1503" s="92" t="s">
        <v>231</v>
      </c>
      <c r="B1503" s="6">
        <v>200500</v>
      </c>
      <c r="C1503" s="6">
        <v>200500</v>
      </c>
      <c r="D1503" s="6">
        <v>78845.52</v>
      </c>
      <c r="E1503" s="7">
        <v>39.32</v>
      </c>
    </row>
    <row r="1504" spans="1:5" x14ac:dyDescent="0.25">
      <c r="A1504" s="76" t="s">
        <v>232</v>
      </c>
      <c r="B1504" s="93">
        <v>200500</v>
      </c>
      <c r="C1504" s="93">
        <v>200500</v>
      </c>
      <c r="D1504" s="93">
        <v>78845.52</v>
      </c>
      <c r="E1504" s="133">
        <v>39.32</v>
      </c>
    </row>
    <row r="1505" spans="1:5" s="143" customFormat="1" x14ac:dyDescent="0.25">
      <c r="A1505" s="173" t="s">
        <v>368</v>
      </c>
      <c r="B1505" s="174">
        <v>200500</v>
      </c>
      <c r="C1505" s="174">
        <v>200500</v>
      </c>
      <c r="D1505" s="174">
        <v>78845.52</v>
      </c>
      <c r="E1505" s="175">
        <v>39.32</v>
      </c>
    </row>
    <row r="1506" spans="1:5" x14ac:dyDescent="0.25">
      <c r="A1506" s="94" t="s">
        <v>60</v>
      </c>
      <c r="B1506" s="6">
        <v>20000</v>
      </c>
      <c r="C1506" s="6">
        <v>20000</v>
      </c>
      <c r="D1506" s="6">
        <v>4240</v>
      </c>
      <c r="E1506" s="7">
        <v>21.2</v>
      </c>
    </row>
    <row r="1507" spans="1:5" x14ac:dyDescent="0.25">
      <c r="A1507" s="95" t="s">
        <v>63</v>
      </c>
      <c r="B1507" s="65"/>
      <c r="C1507" s="65"/>
      <c r="D1507" s="12">
        <v>4240</v>
      </c>
      <c r="E1507" s="14"/>
    </row>
    <row r="1508" spans="1:5" x14ac:dyDescent="0.25">
      <c r="A1508" s="94" t="s">
        <v>65</v>
      </c>
      <c r="B1508" s="6">
        <v>65000</v>
      </c>
      <c r="C1508" s="6">
        <v>65000</v>
      </c>
      <c r="D1508" s="6">
        <v>15305.03</v>
      </c>
      <c r="E1508" s="7">
        <v>23.55</v>
      </c>
    </row>
    <row r="1509" spans="1:5" x14ac:dyDescent="0.25">
      <c r="A1509" s="95" t="s">
        <v>66</v>
      </c>
      <c r="B1509" s="65"/>
      <c r="C1509" s="65"/>
      <c r="D1509" s="12">
        <v>15305.03</v>
      </c>
      <c r="E1509" s="14"/>
    </row>
    <row r="1510" spans="1:5" x14ac:dyDescent="0.25">
      <c r="A1510" s="94" t="s">
        <v>72</v>
      </c>
      <c r="B1510" s="6">
        <v>30000</v>
      </c>
      <c r="C1510" s="6">
        <v>30000</v>
      </c>
      <c r="D1510" s="6">
        <v>17631.900000000001</v>
      </c>
      <c r="E1510" s="7">
        <v>58.77</v>
      </c>
    </row>
    <row r="1511" spans="1:5" x14ac:dyDescent="0.25">
      <c r="A1511" s="95" t="s">
        <v>75</v>
      </c>
      <c r="B1511" s="65"/>
      <c r="C1511" s="65"/>
      <c r="D1511" s="12">
        <v>4000</v>
      </c>
      <c r="E1511" s="14"/>
    </row>
    <row r="1512" spans="1:5" x14ac:dyDescent="0.25">
      <c r="A1512" s="95" t="s">
        <v>76</v>
      </c>
      <c r="B1512" s="65"/>
      <c r="C1512" s="65"/>
      <c r="D1512" s="12">
        <v>5875</v>
      </c>
      <c r="E1512" s="14"/>
    </row>
    <row r="1513" spans="1:5" x14ac:dyDescent="0.25">
      <c r="A1513" s="95" t="s">
        <v>77</v>
      </c>
      <c r="B1513" s="65"/>
      <c r="C1513" s="65"/>
      <c r="D1513" s="12">
        <v>1250</v>
      </c>
      <c r="E1513" s="14"/>
    </row>
    <row r="1514" spans="1:5" x14ac:dyDescent="0.25">
      <c r="A1514" s="95" t="s">
        <v>79</v>
      </c>
      <c r="B1514" s="65"/>
      <c r="C1514" s="65"/>
      <c r="D1514" s="12">
        <v>1125</v>
      </c>
      <c r="E1514" s="14"/>
    </row>
    <row r="1515" spans="1:5" x14ac:dyDescent="0.25">
      <c r="A1515" s="95" t="s">
        <v>80</v>
      </c>
      <c r="B1515" s="65"/>
      <c r="C1515" s="65"/>
      <c r="D1515" s="12">
        <v>191.9</v>
      </c>
      <c r="E1515" s="14"/>
    </row>
    <row r="1516" spans="1:5" x14ac:dyDescent="0.25">
      <c r="A1516" s="95" t="s">
        <v>81</v>
      </c>
      <c r="B1516" s="65"/>
      <c r="C1516" s="65"/>
      <c r="D1516" s="12">
        <v>5190</v>
      </c>
      <c r="E1516" s="14"/>
    </row>
    <row r="1517" spans="1:5" x14ac:dyDescent="0.25">
      <c r="A1517" s="94" t="s">
        <v>84</v>
      </c>
      <c r="B1517" s="6">
        <v>38000</v>
      </c>
      <c r="C1517" s="6">
        <v>38000</v>
      </c>
      <c r="D1517" s="6">
        <v>19668.59</v>
      </c>
      <c r="E1517" s="7">
        <v>51.76</v>
      </c>
    </row>
    <row r="1518" spans="1:5" s="97" customFormat="1" x14ac:dyDescent="0.25">
      <c r="A1518" s="95" t="s">
        <v>87</v>
      </c>
      <c r="B1518" s="65"/>
      <c r="C1518" s="65"/>
      <c r="D1518" s="12">
        <v>19668.59</v>
      </c>
      <c r="E1518" s="14"/>
    </row>
    <row r="1519" spans="1:5" x14ac:dyDescent="0.25">
      <c r="A1519" s="94" t="s">
        <v>113</v>
      </c>
      <c r="B1519" s="6">
        <v>47500</v>
      </c>
      <c r="C1519" s="6">
        <v>47500</v>
      </c>
      <c r="D1519" s="6">
        <v>22000</v>
      </c>
      <c r="E1519" s="7">
        <v>46.32</v>
      </c>
    </row>
    <row r="1520" spans="1:5" x14ac:dyDescent="0.25">
      <c r="A1520" s="95" t="s">
        <v>114</v>
      </c>
      <c r="B1520" s="65"/>
      <c r="C1520" s="65"/>
      <c r="D1520" s="12">
        <v>22000</v>
      </c>
      <c r="E1520" s="14"/>
    </row>
    <row r="1521" spans="1:5" ht="24" customHeight="1" x14ac:dyDescent="0.25">
      <c r="A1521" s="92" t="s">
        <v>251</v>
      </c>
      <c r="B1521" s="6">
        <v>195000</v>
      </c>
      <c r="C1521" s="6">
        <v>195000</v>
      </c>
      <c r="D1521" s="6">
        <v>53562.5</v>
      </c>
      <c r="E1521" s="7">
        <v>27.47</v>
      </c>
    </row>
    <row r="1522" spans="1:5" x14ac:dyDescent="0.25">
      <c r="A1522" s="76" t="s">
        <v>377</v>
      </c>
      <c r="B1522" s="93">
        <v>195000</v>
      </c>
      <c r="C1522" s="93">
        <v>195000</v>
      </c>
      <c r="D1522" s="93">
        <v>53562.5</v>
      </c>
      <c r="E1522" s="133">
        <v>27.47</v>
      </c>
    </row>
    <row r="1523" spans="1:5" s="143" customFormat="1" x14ac:dyDescent="0.25">
      <c r="A1523" s="173" t="s">
        <v>368</v>
      </c>
      <c r="B1523" s="174">
        <v>195000</v>
      </c>
      <c r="C1523" s="174">
        <v>195000</v>
      </c>
      <c r="D1523" s="174">
        <v>53562.5</v>
      </c>
      <c r="E1523" s="175">
        <v>27.47</v>
      </c>
    </row>
    <row r="1524" spans="1:5" x14ac:dyDescent="0.25">
      <c r="A1524" s="94" t="s">
        <v>72</v>
      </c>
      <c r="B1524" s="6">
        <v>195000</v>
      </c>
      <c r="C1524" s="6">
        <v>195000</v>
      </c>
      <c r="D1524" s="6">
        <v>53562.5</v>
      </c>
      <c r="E1524" s="7">
        <v>27.47</v>
      </c>
    </row>
    <row r="1525" spans="1:5" x14ac:dyDescent="0.25">
      <c r="A1525" s="95" t="s">
        <v>79</v>
      </c>
      <c r="B1525" s="65"/>
      <c r="C1525" s="65"/>
      <c r="D1525" s="12">
        <v>53562.5</v>
      </c>
      <c r="E1525" s="14"/>
    </row>
    <row r="1526" spans="1:5" s="97" customFormat="1" ht="21.75" customHeight="1" x14ac:dyDescent="0.25">
      <c r="A1526" s="92" t="s">
        <v>252</v>
      </c>
      <c r="B1526" s="6">
        <v>90000</v>
      </c>
      <c r="C1526" s="6">
        <v>90000</v>
      </c>
      <c r="D1526" s="6">
        <v>40000</v>
      </c>
      <c r="E1526" s="7">
        <v>44.44</v>
      </c>
    </row>
    <row r="1527" spans="1:5" s="143" customFormat="1" x14ac:dyDescent="0.25">
      <c r="A1527" s="76" t="s">
        <v>253</v>
      </c>
      <c r="B1527" s="93">
        <v>50000</v>
      </c>
      <c r="C1527" s="93">
        <v>50000</v>
      </c>
      <c r="D1527" s="145"/>
      <c r="E1527" s="146"/>
    </row>
    <row r="1528" spans="1:5" s="143" customFormat="1" x14ac:dyDescent="0.25">
      <c r="A1528" s="173" t="s">
        <v>368</v>
      </c>
      <c r="B1528" s="174">
        <v>50000</v>
      </c>
      <c r="C1528" s="174">
        <v>50000</v>
      </c>
      <c r="D1528" s="176"/>
      <c r="E1528" s="177"/>
    </row>
    <row r="1529" spans="1:5" s="97" customFormat="1" x14ac:dyDescent="0.25">
      <c r="A1529" s="94" t="s">
        <v>72</v>
      </c>
      <c r="B1529" s="6">
        <v>50000</v>
      </c>
      <c r="C1529" s="6">
        <v>50000</v>
      </c>
      <c r="D1529" s="6">
        <v>0</v>
      </c>
      <c r="E1529" s="7">
        <v>0</v>
      </c>
    </row>
    <row r="1530" spans="1:5" s="98" customFormat="1" x14ac:dyDescent="0.25">
      <c r="A1530" s="76" t="s">
        <v>254</v>
      </c>
      <c r="B1530" s="93">
        <v>40000</v>
      </c>
      <c r="C1530" s="93">
        <v>40000</v>
      </c>
      <c r="D1530" s="93">
        <v>40000</v>
      </c>
      <c r="E1530" s="133">
        <v>100</v>
      </c>
    </row>
    <row r="1531" spans="1:5" s="143" customFormat="1" x14ac:dyDescent="0.25">
      <c r="A1531" s="173" t="s">
        <v>368</v>
      </c>
      <c r="B1531" s="174">
        <v>40000</v>
      </c>
      <c r="C1531" s="174">
        <v>40000</v>
      </c>
      <c r="D1531" s="174">
        <v>40000</v>
      </c>
      <c r="E1531" s="175">
        <v>100</v>
      </c>
    </row>
    <row r="1532" spans="1:5" x14ac:dyDescent="0.25">
      <c r="A1532" s="94" t="s">
        <v>105</v>
      </c>
      <c r="B1532" s="6">
        <v>40000</v>
      </c>
      <c r="C1532" s="6">
        <v>40000</v>
      </c>
      <c r="D1532" s="6">
        <v>40000</v>
      </c>
      <c r="E1532" s="7">
        <v>100</v>
      </c>
    </row>
    <row r="1533" spans="1:5" s="120" customFormat="1" x14ac:dyDescent="0.25">
      <c r="A1533" s="95" t="s">
        <v>107</v>
      </c>
      <c r="B1533" s="65"/>
      <c r="C1533" s="65"/>
      <c r="D1533" s="12">
        <v>40000</v>
      </c>
      <c r="E1533" s="14"/>
    </row>
    <row r="1534" spans="1:5" ht="24.75" customHeight="1" x14ac:dyDescent="0.25">
      <c r="A1534" s="92" t="s">
        <v>241</v>
      </c>
      <c r="B1534" s="6">
        <v>7649448</v>
      </c>
      <c r="C1534" s="6">
        <v>7649448</v>
      </c>
      <c r="D1534" s="6">
        <v>1319063.1299999999</v>
      </c>
      <c r="E1534" s="7">
        <v>17.239999999999998</v>
      </c>
    </row>
    <row r="1535" spans="1:5" s="144" customFormat="1" x14ac:dyDescent="0.25">
      <c r="A1535" s="76" t="s">
        <v>242</v>
      </c>
      <c r="B1535" s="93">
        <v>195000</v>
      </c>
      <c r="C1535" s="93">
        <v>195000</v>
      </c>
      <c r="D1535" s="145"/>
      <c r="E1535" s="146"/>
    </row>
    <row r="1536" spans="1:5" s="143" customFormat="1" x14ac:dyDescent="0.25">
      <c r="A1536" s="173" t="s">
        <v>368</v>
      </c>
      <c r="B1536" s="174">
        <v>195000</v>
      </c>
      <c r="C1536" s="174">
        <v>195000</v>
      </c>
      <c r="D1536" s="176"/>
      <c r="E1536" s="177"/>
    </row>
    <row r="1537" spans="1:5" x14ac:dyDescent="0.25">
      <c r="A1537" s="94" t="s">
        <v>60</v>
      </c>
      <c r="B1537" s="6">
        <v>30000</v>
      </c>
      <c r="C1537" s="6">
        <v>30000</v>
      </c>
      <c r="D1537" s="6">
        <v>0</v>
      </c>
      <c r="E1537" s="7">
        <v>0</v>
      </c>
    </row>
    <row r="1538" spans="1:5" x14ac:dyDescent="0.25">
      <c r="A1538" s="94" t="s">
        <v>72</v>
      </c>
      <c r="B1538" s="6">
        <v>100000</v>
      </c>
      <c r="C1538" s="6">
        <v>100000</v>
      </c>
      <c r="D1538" s="6">
        <v>0</v>
      </c>
      <c r="E1538" s="7">
        <v>0</v>
      </c>
    </row>
    <row r="1539" spans="1:5" x14ac:dyDescent="0.25">
      <c r="A1539" s="94" t="s">
        <v>84</v>
      </c>
      <c r="B1539" s="6">
        <v>65000</v>
      </c>
      <c r="C1539" s="6">
        <v>65000</v>
      </c>
      <c r="D1539" s="6">
        <v>0</v>
      </c>
      <c r="E1539" s="7">
        <v>0</v>
      </c>
    </row>
    <row r="1540" spans="1:5" x14ac:dyDescent="0.25">
      <c r="A1540" s="76" t="s">
        <v>243</v>
      </c>
      <c r="B1540" s="93">
        <v>50000</v>
      </c>
      <c r="C1540" s="93">
        <v>50000</v>
      </c>
      <c r="D1540" s="93">
        <v>4816.04</v>
      </c>
      <c r="E1540" s="133">
        <v>9.6300000000000008</v>
      </c>
    </row>
    <row r="1541" spans="1:5" s="143" customFormat="1" ht="13.5" customHeight="1" x14ac:dyDescent="0.25">
      <c r="A1541" s="173" t="s">
        <v>368</v>
      </c>
      <c r="B1541" s="174">
        <v>50000</v>
      </c>
      <c r="C1541" s="174">
        <v>50000</v>
      </c>
      <c r="D1541" s="174">
        <v>4816.04</v>
      </c>
      <c r="E1541" s="175">
        <v>9.6300000000000008</v>
      </c>
    </row>
    <row r="1542" spans="1:5" ht="13.5" customHeight="1" x14ac:dyDescent="0.25">
      <c r="A1542" s="94" t="s">
        <v>72</v>
      </c>
      <c r="B1542" s="6">
        <v>30000</v>
      </c>
      <c r="C1542" s="6">
        <v>30000</v>
      </c>
      <c r="D1542" s="6">
        <v>695</v>
      </c>
      <c r="E1542" s="7">
        <v>2.3199999999999998</v>
      </c>
    </row>
    <row r="1543" spans="1:5" s="143" customFormat="1" ht="13.5" customHeight="1" x14ac:dyDescent="0.25">
      <c r="A1543" s="95" t="s">
        <v>79</v>
      </c>
      <c r="B1543" s="65"/>
      <c r="C1543" s="65"/>
      <c r="D1543" s="12">
        <v>375</v>
      </c>
      <c r="E1543" s="14"/>
    </row>
    <row r="1544" spans="1:5" ht="13.5" customHeight="1" x14ac:dyDescent="0.25">
      <c r="A1544" s="95" t="s">
        <v>81</v>
      </c>
      <c r="B1544" s="65"/>
      <c r="C1544" s="65"/>
      <c r="D1544" s="12">
        <v>320</v>
      </c>
      <c r="E1544" s="14"/>
    </row>
    <row r="1545" spans="1:5" ht="13.5" customHeight="1" x14ac:dyDescent="0.25">
      <c r="A1545" s="94" t="s">
        <v>84</v>
      </c>
      <c r="B1545" s="6">
        <v>20000</v>
      </c>
      <c r="C1545" s="6">
        <v>20000</v>
      </c>
      <c r="D1545" s="6">
        <v>4121.04</v>
      </c>
      <c r="E1545" s="7">
        <v>20.61</v>
      </c>
    </row>
    <row r="1546" spans="1:5" ht="13.5" customHeight="1" x14ac:dyDescent="0.25">
      <c r="A1546" s="95" t="s">
        <v>85</v>
      </c>
      <c r="B1546" s="65"/>
      <c r="C1546" s="65"/>
      <c r="D1546" s="12">
        <v>4121.04</v>
      </c>
      <c r="E1546" s="14"/>
    </row>
    <row r="1547" spans="1:5" x14ac:dyDescent="0.25">
      <c r="A1547" s="76" t="s">
        <v>244</v>
      </c>
      <c r="B1547" s="93">
        <v>80000</v>
      </c>
      <c r="C1547" s="93">
        <v>80000</v>
      </c>
      <c r="D1547" s="93">
        <v>55686.98</v>
      </c>
      <c r="E1547" s="133">
        <v>69.61</v>
      </c>
    </row>
    <row r="1548" spans="1:5" s="143" customFormat="1" ht="13.5" customHeight="1" x14ac:dyDescent="0.25">
      <c r="A1548" s="173" t="s">
        <v>368</v>
      </c>
      <c r="B1548" s="174">
        <v>80000</v>
      </c>
      <c r="C1548" s="174">
        <v>80000</v>
      </c>
      <c r="D1548" s="174">
        <v>55686.98</v>
      </c>
      <c r="E1548" s="175">
        <v>69.61</v>
      </c>
    </row>
    <row r="1549" spans="1:5" s="98" customFormat="1" ht="13.5" customHeight="1" x14ac:dyDescent="0.25">
      <c r="A1549" s="94" t="s">
        <v>84</v>
      </c>
      <c r="B1549" s="6">
        <v>80000</v>
      </c>
      <c r="C1549" s="6">
        <v>80000</v>
      </c>
      <c r="D1549" s="6">
        <v>55686.98</v>
      </c>
      <c r="E1549" s="7">
        <v>69.61</v>
      </c>
    </row>
    <row r="1550" spans="1:5" ht="13.5" customHeight="1" x14ac:dyDescent="0.25">
      <c r="A1550" s="95" t="s">
        <v>88</v>
      </c>
      <c r="B1550" s="65"/>
      <c r="C1550" s="65"/>
      <c r="D1550" s="12">
        <v>55686.98</v>
      </c>
      <c r="E1550" s="14"/>
    </row>
    <row r="1551" spans="1:5" x14ac:dyDescent="0.25">
      <c r="A1551" s="76" t="s">
        <v>602</v>
      </c>
      <c r="B1551" s="93">
        <v>5930000</v>
      </c>
      <c r="C1551" s="93">
        <v>5930000</v>
      </c>
      <c r="D1551" s="93">
        <v>840119.3</v>
      </c>
      <c r="E1551" s="133">
        <v>14.17</v>
      </c>
    </row>
    <row r="1552" spans="1:5" s="143" customFormat="1" ht="13.5" customHeight="1" x14ac:dyDescent="0.25">
      <c r="A1552" s="173" t="s">
        <v>368</v>
      </c>
      <c r="B1552" s="174">
        <v>5930000</v>
      </c>
      <c r="C1552" s="174">
        <v>5930000</v>
      </c>
      <c r="D1552" s="174">
        <v>206913.21</v>
      </c>
      <c r="E1552" s="175">
        <v>3.49</v>
      </c>
    </row>
    <row r="1553" spans="1:5" s="99" customFormat="1" ht="13.5" customHeight="1" x14ac:dyDescent="0.2">
      <c r="A1553" s="94" t="s">
        <v>60</v>
      </c>
      <c r="B1553" s="6">
        <v>16000</v>
      </c>
      <c r="C1553" s="6">
        <v>16000</v>
      </c>
      <c r="D1553" s="6">
        <v>0</v>
      </c>
      <c r="E1553" s="7">
        <v>0</v>
      </c>
    </row>
    <row r="1554" spans="1:5" s="100" customFormat="1" ht="13.5" customHeight="1" x14ac:dyDescent="0.2">
      <c r="A1554" s="94" t="s">
        <v>65</v>
      </c>
      <c r="B1554" s="6">
        <v>22000</v>
      </c>
      <c r="C1554" s="6">
        <v>22000</v>
      </c>
      <c r="D1554" s="6">
        <v>3520.71</v>
      </c>
      <c r="E1554" s="7">
        <v>16</v>
      </c>
    </row>
    <row r="1555" spans="1:5" s="100" customFormat="1" ht="13.5" customHeight="1" x14ac:dyDescent="0.2">
      <c r="A1555" s="95" t="s">
        <v>66</v>
      </c>
      <c r="B1555" s="65"/>
      <c r="C1555" s="65"/>
      <c r="D1555" s="12">
        <v>1869.41</v>
      </c>
      <c r="E1555" s="14"/>
    </row>
    <row r="1556" spans="1:5" s="100" customFormat="1" ht="13.5" customHeight="1" x14ac:dyDescent="0.2">
      <c r="A1556" s="95" t="s">
        <v>69</v>
      </c>
      <c r="B1556" s="65"/>
      <c r="C1556" s="65"/>
      <c r="D1556" s="12">
        <v>1651.3</v>
      </c>
      <c r="E1556" s="14"/>
    </row>
    <row r="1557" spans="1:5" s="100" customFormat="1" ht="13.5" customHeight="1" x14ac:dyDescent="0.2">
      <c r="A1557" s="94" t="s">
        <v>72</v>
      </c>
      <c r="B1557" s="6">
        <v>565000</v>
      </c>
      <c r="C1557" s="6">
        <v>565000</v>
      </c>
      <c r="D1557" s="6">
        <v>175559.56</v>
      </c>
      <c r="E1557" s="7">
        <v>31.07</v>
      </c>
    </row>
    <row r="1558" spans="1:5" s="57" customFormat="1" ht="13.5" customHeight="1" x14ac:dyDescent="0.25">
      <c r="A1558" s="95" t="s">
        <v>75</v>
      </c>
      <c r="B1558" s="65"/>
      <c r="C1558" s="65"/>
      <c r="D1558" s="12">
        <v>1596.87</v>
      </c>
      <c r="E1558" s="14"/>
    </row>
    <row r="1559" spans="1:5" s="98" customFormat="1" ht="13.5" customHeight="1" x14ac:dyDescent="0.25">
      <c r="A1559" s="95" t="s">
        <v>77</v>
      </c>
      <c r="B1559" s="65"/>
      <c r="C1559" s="65"/>
      <c r="D1559" s="12">
        <v>522.76</v>
      </c>
      <c r="E1559" s="14"/>
    </row>
    <row r="1560" spans="1:5" ht="13.5" customHeight="1" x14ac:dyDescent="0.25">
      <c r="A1560" s="95" t="s">
        <v>79</v>
      </c>
      <c r="B1560" s="65"/>
      <c r="C1560" s="65"/>
      <c r="D1560" s="12">
        <v>7680.93</v>
      </c>
      <c r="E1560" s="14"/>
    </row>
    <row r="1561" spans="1:5" ht="13.5" customHeight="1" x14ac:dyDescent="0.25">
      <c r="A1561" s="95" t="s">
        <v>81</v>
      </c>
      <c r="B1561" s="65"/>
      <c r="C1561" s="65"/>
      <c r="D1561" s="12">
        <v>165759</v>
      </c>
      <c r="E1561" s="14"/>
    </row>
    <row r="1562" spans="1:5" s="97" customFormat="1" ht="13.5" customHeight="1" x14ac:dyDescent="0.25">
      <c r="A1562" s="94" t="s">
        <v>84</v>
      </c>
      <c r="B1562" s="6">
        <v>158000</v>
      </c>
      <c r="C1562" s="6">
        <v>158000</v>
      </c>
      <c r="D1562" s="6">
        <v>0</v>
      </c>
      <c r="E1562" s="7">
        <v>0</v>
      </c>
    </row>
    <row r="1563" spans="1:5" ht="13.5" customHeight="1" x14ac:dyDescent="0.25">
      <c r="A1563" s="94" t="s">
        <v>131</v>
      </c>
      <c r="B1563" s="6">
        <v>1289000</v>
      </c>
      <c r="C1563" s="6">
        <v>1289000</v>
      </c>
      <c r="D1563" s="6">
        <v>27832.94</v>
      </c>
      <c r="E1563" s="7">
        <v>2.16</v>
      </c>
    </row>
    <row r="1564" spans="1:5" ht="13.5" customHeight="1" x14ac:dyDescent="0.25">
      <c r="A1564" s="95" t="s">
        <v>132</v>
      </c>
      <c r="B1564" s="65"/>
      <c r="C1564" s="65"/>
      <c r="D1564" s="12">
        <v>27832.94</v>
      </c>
      <c r="E1564" s="14"/>
    </row>
    <row r="1565" spans="1:5" ht="13.5" customHeight="1" x14ac:dyDescent="0.25">
      <c r="A1565" s="94" t="s">
        <v>142</v>
      </c>
      <c r="B1565" s="6">
        <v>500000</v>
      </c>
      <c r="C1565" s="6">
        <v>500000</v>
      </c>
      <c r="D1565" s="6">
        <v>0</v>
      </c>
      <c r="E1565" s="7">
        <v>0</v>
      </c>
    </row>
    <row r="1566" spans="1:5" ht="13.5" customHeight="1" x14ac:dyDescent="0.25">
      <c r="A1566" s="94" t="s">
        <v>145</v>
      </c>
      <c r="B1566" s="6">
        <v>3380000</v>
      </c>
      <c r="C1566" s="6">
        <v>3380000</v>
      </c>
      <c r="D1566" s="6">
        <v>0</v>
      </c>
      <c r="E1566" s="7">
        <v>0</v>
      </c>
    </row>
    <row r="1567" spans="1:5" s="144" customFormat="1" ht="13.5" customHeight="1" x14ac:dyDescent="0.25">
      <c r="A1567" s="173" t="s">
        <v>375</v>
      </c>
      <c r="B1567" s="176"/>
      <c r="C1567" s="176"/>
      <c r="D1567" s="174">
        <v>633206.09</v>
      </c>
      <c r="E1567" s="177"/>
    </row>
    <row r="1568" spans="1:5" ht="13.5" customHeight="1" x14ac:dyDescent="0.25">
      <c r="A1568" s="94" t="s">
        <v>53</v>
      </c>
      <c r="B1568" s="6">
        <v>0</v>
      </c>
      <c r="C1568" s="6">
        <v>0</v>
      </c>
      <c r="D1568" s="6">
        <v>51549.22</v>
      </c>
      <c r="E1568" s="7">
        <v>0</v>
      </c>
    </row>
    <row r="1569" spans="1:5" ht="13.5" customHeight="1" x14ac:dyDescent="0.25">
      <c r="A1569" s="95" t="s">
        <v>54</v>
      </c>
      <c r="B1569" s="65"/>
      <c r="C1569" s="65"/>
      <c r="D1569" s="12">
        <v>51549.22</v>
      </c>
      <c r="E1569" s="14"/>
    </row>
    <row r="1570" spans="1:5" ht="13.5" customHeight="1" x14ac:dyDescent="0.25">
      <c r="A1570" s="94" t="s">
        <v>57</v>
      </c>
      <c r="B1570" s="6">
        <v>0</v>
      </c>
      <c r="C1570" s="6">
        <v>0</v>
      </c>
      <c r="D1570" s="6">
        <v>8502.4500000000007</v>
      </c>
      <c r="E1570" s="7">
        <v>0</v>
      </c>
    </row>
    <row r="1571" spans="1:5" ht="13.5" customHeight="1" x14ac:dyDescent="0.25">
      <c r="A1571" s="95" t="s">
        <v>58</v>
      </c>
      <c r="B1571" s="65"/>
      <c r="C1571" s="65"/>
      <c r="D1571" s="12">
        <v>8502.4500000000007</v>
      </c>
      <c r="E1571" s="14"/>
    </row>
    <row r="1572" spans="1:5" ht="13.5" customHeight="1" x14ac:dyDescent="0.25">
      <c r="A1572" s="94" t="s">
        <v>65</v>
      </c>
      <c r="B1572" s="6">
        <v>0</v>
      </c>
      <c r="C1572" s="6">
        <v>0</v>
      </c>
      <c r="D1572" s="6">
        <v>5509.83</v>
      </c>
      <c r="E1572" s="7">
        <v>0</v>
      </c>
    </row>
    <row r="1573" spans="1:5" ht="13.5" customHeight="1" x14ac:dyDescent="0.25">
      <c r="A1573" s="95" t="s">
        <v>66</v>
      </c>
      <c r="B1573" s="65"/>
      <c r="C1573" s="65"/>
      <c r="D1573" s="12">
        <v>5509.83</v>
      </c>
      <c r="E1573" s="14"/>
    </row>
    <row r="1574" spans="1:5" s="98" customFormat="1" ht="13.5" customHeight="1" x14ac:dyDescent="0.25">
      <c r="A1574" s="94" t="s">
        <v>72</v>
      </c>
      <c r="B1574" s="6">
        <v>0</v>
      </c>
      <c r="C1574" s="6">
        <v>0</v>
      </c>
      <c r="D1574" s="6">
        <v>42044.36</v>
      </c>
      <c r="E1574" s="7">
        <v>0</v>
      </c>
    </row>
    <row r="1575" spans="1:5" ht="13.5" customHeight="1" x14ac:dyDescent="0.25">
      <c r="A1575" s="95" t="s">
        <v>75</v>
      </c>
      <c r="B1575" s="65"/>
      <c r="C1575" s="65"/>
      <c r="D1575" s="12">
        <v>9048.9599999999991</v>
      </c>
      <c r="E1575" s="14"/>
    </row>
    <row r="1576" spans="1:5" s="97" customFormat="1" ht="13.5" customHeight="1" x14ac:dyDescent="0.25">
      <c r="A1576" s="95" t="s">
        <v>77</v>
      </c>
      <c r="B1576" s="65"/>
      <c r="C1576" s="65"/>
      <c r="D1576" s="12">
        <v>2962.42</v>
      </c>
      <c r="E1576" s="14"/>
    </row>
    <row r="1577" spans="1:5" s="97" customFormat="1" ht="13.5" customHeight="1" x14ac:dyDescent="0.25">
      <c r="A1577" s="95" t="s">
        <v>79</v>
      </c>
      <c r="B1577" s="65"/>
      <c r="C1577" s="65"/>
      <c r="D1577" s="12">
        <v>15191.98</v>
      </c>
      <c r="E1577" s="14"/>
    </row>
    <row r="1578" spans="1:5" s="98" customFormat="1" ht="13.5" customHeight="1" x14ac:dyDescent="0.25">
      <c r="A1578" s="95" t="s">
        <v>81</v>
      </c>
      <c r="B1578" s="65"/>
      <c r="C1578" s="65"/>
      <c r="D1578" s="12">
        <v>14841</v>
      </c>
      <c r="E1578" s="14"/>
    </row>
    <row r="1579" spans="1:5" ht="13.5" customHeight="1" x14ac:dyDescent="0.25">
      <c r="A1579" s="94" t="s">
        <v>572</v>
      </c>
      <c r="B1579" s="6">
        <v>0</v>
      </c>
      <c r="C1579" s="6">
        <v>0</v>
      </c>
      <c r="D1579" s="6">
        <v>52428.22</v>
      </c>
      <c r="E1579" s="7">
        <v>0</v>
      </c>
    </row>
    <row r="1580" spans="1:5" s="143" customFormat="1" ht="13.5" customHeight="1" x14ac:dyDescent="0.25">
      <c r="A1580" s="95" t="s">
        <v>573</v>
      </c>
      <c r="B1580" s="65"/>
      <c r="C1580" s="65"/>
      <c r="D1580" s="12">
        <v>52428.22</v>
      </c>
      <c r="E1580" s="14"/>
    </row>
    <row r="1581" spans="1:5" ht="13.5" customHeight="1" x14ac:dyDescent="0.25">
      <c r="A1581" s="94" t="s">
        <v>574</v>
      </c>
      <c r="B1581" s="6">
        <v>0</v>
      </c>
      <c r="C1581" s="6">
        <v>0</v>
      </c>
      <c r="D1581" s="6">
        <v>319013.28000000003</v>
      </c>
      <c r="E1581" s="7">
        <v>0</v>
      </c>
    </row>
    <row r="1582" spans="1:5" s="97" customFormat="1" ht="13.5" customHeight="1" x14ac:dyDescent="0.25">
      <c r="A1582" s="95" t="s">
        <v>575</v>
      </c>
      <c r="B1582" s="65"/>
      <c r="C1582" s="65"/>
      <c r="D1582" s="12">
        <v>319013.28000000003</v>
      </c>
      <c r="E1582" s="14"/>
    </row>
    <row r="1583" spans="1:5" ht="13.5" customHeight="1" x14ac:dyDescent="0.25">
      <c r="A1583" s="94" t="s">
        <v>117</v>
      </c>
      <c r="B1583" s="6">
        <v>0</v>
      </c>
      <c r="C1583" s="6">
        <v>0</v>
      </c>
      <c r="D1583" s="6">
        <v>147736.98000000001</v>
      </c>
      <c r="E1583" s="7">
        <v>0</v>
      </c>
    </row>
    <row r="1584" spans="1:5" s="143" customFormat="1" ht="13.5" customHeight="1" x14ac:dyDescent="0.25">
      <c r="A1584" s="95" t="s">
        <v>348</v>
      </c>
      <c r="B1584" s="65"/>
      <c r="C1584" s="65"/>
      <c r="D1584" s="12">
        <v>147736.98000000001</v>
      </c>
      <c r="E1584" s="14"/>
    </row>
    <row r="1585" spans="1:5" ht="13.5" customHeight="1" x14ac:dyDescent="0.25">
      <c r="A1585" s="94" t="s">
        <v>131</v>
      </c>
      <c r="B1585" s="6">
        <v>0</v>
      </c>
      <c r="C1585" s="6">
        <v>0</v>
      </c>
      <c r="D1585" s="6">
        <v>6421.75</v>
      </c>
      <c r="E1585" s="7">
        <v>0</v>
      </c>
    </row>
    <row r="1586" spans="1:5" s="98" customFormat="1" ht="13.5" customHeight="1" x14ac:dyDescent="0.25">
      <c r="A1586" s="95" t="s">
        <v>132</v>
      </c>
      <c r="B1586" s="65"/>
      <c r="C1586" s="65"/>
      <c r="D1586" s="12">
        <v>6421.75</v>
      </c>
      <c r="E1586" s="14"/>
    </row>
    <row r="1587" spans="1:5" ht="20.25" customHeight="1" x14ac:dyDescent="0.25">
      <c r="A1587" s="76" t="s">
        <v>245</v>
      </c>
      <c r="B1587" s="93">
        <v>100000</v>
      </c>
      <c r="C1587" s="93">
        <v>100000</v>
      </c>
      <c r="D1587" s="93">
        <v>90286.2</v>
      </c>
      <c r="E1587" s="133">
        <v>90.29</v>
      </c>
    </row>
    <row r="1588" spans="1:5" s="143" customFormat="1" x14ac:dyDescent="0.25">
      <c r="A1588" s="173" t="s">
        <v>368</v>
      </c>
      <c r="B1588" s="174">
        <v>100000</v>
      </c>
      <c r="C1588" s="174">
        <v>100000</v>
      </c>
      <c r="D1588" s="174">
        <v>90286.2</v>
      </c>
      <c r="E1588" s="175">
        <v>90.29</v>
      </c>
    </row>
    <row r="1589" spans="1:5" x14ac:dyDescent="0.25">
      <c r="A1589" s="94" t="s">
        <v>84</v>
      </c>
      <c r="B1589" s="6">
        <v>100000</v>
      </c>
      <c r="C1589" s="6">
        <v>100000</v>
      </c>
      <c r="D1589" s="6">
        <v>90286.2</v>
      </c>
      <c r="E1589" s="7">
        <v>90.29</v>
      </c>
    </row>
    <row r="1590" spans="1:5" x14ac:dyDescent="0.25">
      <c r="A1590" s="95" t="s">
        <v>91</v>
      </c>
      <c r="B1590" s="65"/>
      <c r="C1590" s="65"/>
      <c r="D1590" s="12">
        <v>90286.2</v>
      </c>
      <c r="E1590" s="14"/>
    </row>
    <row r="1591" spans="1:5" ht="19.5" customHeight="1" x14ac:dyDescent="0.25">
      <c r="A1591" s="76" t="s">
        <v>246</v>
      </c>
      <c r="B1591" s="93">
        <v>50000</v>
      </c>
      <c r="C1591" s="93">
        <v>50000</v>
      </c>
      <c r="D1591" s="93">
        <v>0</v>
      </c>
      <c r="E1591" s="133">
        <v>0</v>
      </c>
    </row>
    <row r="1592" spans="1:5" s="144" customFormat="1" x14ac:dyDescent="0.25">
      <c r="A1592" s="173" t="s">
        <v>368</v>
      </c>
      <c r="B1592" s="174">
        <v>50000</v>
      </c>
      <c r="C1592" s="174">
        <v>50000</v>
      </c>
      <c r="D1592" s="176"/>
      <c r="E1592" s="177"/>
    </row>
    <row r="1593" spans="1:5" x14ac:dyDescent="0.25">
      <c r="A1593" s="94" t="s">
        <v>72</v>
      </c>
      <c r="B1593" s="6">
        <v>50000</v>
      </c>
      <c r="C1593" s="6">
        <v>50000</v>
      </c>
      <c r="D1593" s="6">
        <v>0</v>
      </c>
      <c r="E1593" s="7">
        <v>0</v>
      </c>
    </row>
    <row r="1594" spans="1:5" s="97" customFormat="1" ht="21" customHeight="1" x14ac:dyDescent="0.25">
      <c r="A1594" s="76" t="s">
        <v>378</v>
      </c>
      <c r="B1594" s="93">
        <v>300000</v>
      </c>
      <c r="C1594" s="93">
        <v>300000</v>
      </c>
      <c r="D1594" s="93">
        <v>50573.51</v>
      </c>
      <c r="E1594" s="133">
        <v>16.86</v>
      </c>
    </row>
    <row r="1595" spans="1:5" s="143" customFormat="1" x14ac:dyDescent="0.25">
      <c r="A1595" s="173" t="s">
        <v>368</v>
      </c>
      <c r="B1595" s="174">
        <v>300000</v>
      </c>
      <c r="C1595" s="174">
        <v>300000</v>
      </c>
      <c r="D1595" s="174">
        <v>50573.51</v>
      </c>
      <c r="E1595" s="175">
        <v>16.86</v>
      </c>
    </row>
    <row r="1596" spans="1:5" x14ac:dyDescent="0.25">
      <c r="A1596" s="94" t="s">
        <v>72</v>
      </c>
      <c r="B1596" s="6">
        <v>300000</v>
      </c>
      <c r="C1596" s="6">
        <v>300000</v>
      </c>
      <c r="D1596" s="6">
        <v>50573.51</v>
      </c>
      <c r="E1596" s="7">
        <v>16.86</v>
      </c>
    </row>
    <row r="1597" spans="1:5" s="143" customFormat="1" x14ac:dyDescent="0.25">
      <c r="A1597" s="95" t="s">
        <v>79</v>
      </c>
      <c r="B1597" s="65"/>
      <c r="C1597" s="65"/>
      <c r="D1597" s="12">
        <v>50573.51</v>
      </c>
      <c r="E1597" s="14"/>
    </row>
    <row r="1598" spans="1:5" ht="17.25" customHeight="1" x14ac:dyDescent="0.25">
      <c r="A1598" s="76" t="s">
        <v>464</v>
      </c>
      <c r="B1598" s="93">
        <v>329198</v>
      </c>
      <c r="C1598" s="93">
        <v>329198</v>
      </c>
      <c r="D1598" s="93">
        <v>106259.39</v>
      </c>
      <c r="E1598" s="133">
        <v>32.28</v>
      </c>
    </row>
    <row r="1599" spans="1:5" s="144" customFormat="1" ht="13.5" customHeight="1" x14ac:dyDescent="0.25">
      <c r="A1599" s="173" t="s">
        <v>368</v>
      </c>
      <c r="B1599" s="174">
        <v>65771</v>
      </c>
      <c r="C1599" s="174">
        <v>65771</v>
      </c>
      <c r="D1599" s="174">
        <v>15938.88</v>
      </c>
      <c r="E1599" s="175">
        <v>24.23</v>
      </c>
    </row>
    <row r="1600" spans="1:5" ht="13.5" customHeight="1" x14ac:dyDescent="0.25">
      <c r="A1600" s="94" t="s">
        <v>53</v>
      </c>
      <c r="B1600" s="6">
        <v>14416</v>
      </c>
      <c r="C1600" s="6">
        <v>14416</v>
      </c>
      <c r="D1600" s="6">
        <v>10224.68</v>
      </c>
      <c r="E1600" s="7">
        <v>70.930000000000007</v>
      </c>
    </row>
    <row r="1601" spans="1:5" s="97" customFormat="1" ht="13.5" customHeight="1" x14ac:dyDescent="0.25">
      <c r="A1601" s="95" t="s">
        <v>54</v>
      </c>
      <c r="B1601" s="65"/>
      <c r="C1601" s="65"/>
      <c r="D1601" s="12">
        <v>10224.68</v>
      </c>
      <c r="E1601" s="14"/>
    </row>
    <row r="1602" spans="1:5" ht="13.5" customHeight="1" x14ac:dyDescent="0.25">
      <c r="A1602" s="94" t="s">
        <v>57</v>
      </c>
      <c r="B1602" s="6">
        <v>2379</v>
      </c>
      <c r="C1602" s="6">
        <v>2379</v>
      </c>
      <c r="D1602" s="6">
        <v>1687.07</v>
      </c>
      <c r="E1602" s="7">
        <v>70.92</v>
      </c>
    </row>
    <row r="1603" spans="1:5" ht="13.5" customHeight="1" x14ac:dyDescent="0.25">
      <c r="A1603" s="95" t="s">
        <v>58</v>
      </c>
      <c r="B1603" s="65"/>
      <c r="C1603" s="65"/>
      <c r="D1603" s="12">
        <v>1687.07</v>
      </c>
      <c r="E1603" s="14"/>
    </row>
    <row r="1604" spans="1:5" ht="13.5" customHeight="1" x14ac:dyDescent="0.25">
      <c r="A1604" s="94" t="s">
        <v>60</v>
      </c>
      <c r="B1604" s="6">
        <v>10785</v>
      </c>
      <c r="C1604" s="6">
        <v>10785</v>
      </c>
      <c r="D1604" s="6">
        <v>0</v>
      </c>
      <c r="E1604" s="7">
        <v>0</v>
      </c>
    </row>
    <row r="1605" spans="1:5" ht="13.5" customHeight="1" x14ac:dyDescent="0.25">
      <c r="A1605" s="94" t="s">
        <v>72</v>
      </c>
      <c r="B1605" s="6">
        <v>19568</v>
      </c>
      <c r="C1605" s="6">
        <v>19568</v>
      </c>
      <c r="D1605" s="6">
        <v>4027.13</v>
      </c>
      <c r="E1605" s="7">
        <v>20.58</v>
      </c>
    </row>
    <row r="1606" spans="1:5" ht="13.5" customHeight="1" x14ac:dyDescent="0.25">
      <c r="A1606" s="95" t="s">
        <v>79</v>
      </c>
      <c r="B1606" s="65"/>
      <c r="C1606" s="65"/>
      <c r="D1606" s="12">
        <v>4027.13</v>
      </c>
      <c r="E1606" s="14"/>
    </row>
    <row r="1607" spans="1:5" ht="13.5" customHeight="1" x14ac:dyDescent="0.25">
      <c r="A1607" s="94" t="s">
        <v>82</v>
      </c>
      <c r="B1607" s="6">
        <v>18623</v>
      </c>
      <c r="C1607" s="6">
        <v>18623</v>
      </c>
      <c r="D1607" s="6">
        <v>0</v>
      </c>
      <c r="E1607" s="7">
        <v>0</v>
      </c>
    </row>
    <row r="1608" spans="1:5" s="144" customFormat="1" ht="13.5" customHeight="1" x14ac:dyDescent="0.25">
      <c r="A1608" s="173" t="s">
        <v>375</v>
      </c>
      <c r="B1608" s="174">
        <v>263427</v>
      </c>
      <c r="C1608" s="174">
        <v>263427</v>
      </c>
      <c r="D1608" s="174">
        <v>90320.51</v>
      </c>
      <c r="E1608" s="175">
        <v>34.29</v>
      </c>
    </row>
    <row r="1609" spans="1:5" ht="13.5" customHeight="1" x14ac:dyDescent="0.25">
      <c r="A1609" s="94" t="s">
        <v>53</v>
      </c>
      <c r="B1609" s="6">
        <v>57940</v>
      </c>
      <c r="C1609" s="6">
        <v>57940</v>
      </c>
      <c r="D1609" s="6">
        <v>57939.88</v>
      </c>
      <c r="E1609" s="7">
        <v>100</v>
      </c>
    </row>
    <row r="1610" spans="1:5" ht="13.5" customHeight="1" x14ac:dyDescent="0.25">
      <c r="A1610" s="95" t="s">
        <v>54</v>
      </c>
      <c r="B1610" s="65"/>
      <c r="C1610" s="65"/>
      <c r="D1610" s="12">
        <v>57939.88</v>
      </c>
      <c r="E1610" s="14"/>
    </row>
    <row r="1611" spans="1:5" ht="13.5" customHeight="1" x14ac:dyDescent="0.25">
      <c r="A1611" s="94" t="s">
        <v>57</v>
      </c>
      <c r="B1611" s="6">
        <v>9560</v>
      </c>
      <c r="C1611" s="6">
        <v>9560</v>
      </c>
      <c r="D1611" s="6">
        <v>9560.08</v>
      </c>
      <c r="E1611" s="7">
        <v>100</v>
      </c>
    </row>
    <row r="1612" spans="1:5" ht="13.5" customHeight="1" x14ac:dyDescent="0.25">
      <c r="A1612" s="95" t="s">
        <v>58</v>
      </c>
      <c r="B1612" s="65"/>
      <c r="C1612" s="65"/>
      <c r="D1612" s="12">
        <v>9560.08</v>
      </c>
      <c r="E1612" s="14"/>
    </row>
    <row r="1613" spans="1:5" ht="13.5" customHeight="1" x14ac:dyDescent="0.25">
      <c r="A1613" s="94" t="s">
        <v>60</v>
      </c>
      <c r="B1613" s="6">
        <v>43152</v>
      </c>
      <c r="C1613" s="6">
        <v>43152</v>
      </c>
      <c r="D1613" s="6">
        <v>0</v>
      </c>
      <c r="E1613" s="7">
        <v>0</v>
      </c>
    </row>
    <row r="1614" spans="1:5" ht="13.5" customHeight="1" x14ac:dyDescent="0.25">
      <c r="A1614" s="94" t="s">
        <v>72</v>
      </c>
      <c r="B1614" s="6">
        <v>78300</v>
      </c>
      <c r="C1614" s="6">
        <v>78300</v>
      </c>
      <c r="D1614" s="6">
        <v>22820.55</v>
      </c>
      <c r="E1614" s="7">
        <v>29.15</v>
      </c>
    </row>
    <row r="1615" spans="1:5" s="97" customFormat="1" ht="13.5" customHeight="1" x14ac:dyDescent="0.25">
      <c r="A1615" s="95" t="s">
        <v>79</v>
      </c>
      <c r="B1615" s="65"/>
      <c r="C1615" s="65"/>
      <c r="D1615" s="12">
        <v>22820.55</v>
      </c>
      <c r="E1615" s="14"/>
    </row>
    <row r="1616" spans="1:5" s="97" customFormat="1" ht="13.5" customHeight="1" x14ac:dyDescent="0.25">
      <c r="A1616" s="94" t="s">
        <v>82</v>
      </c>
      <c r="B1616" s="6">
        <v>74475</v>
      </c>
      <c r="C1616" s="6">
        <v>74475</v>
      </c>
      <c r="D1616" s="6">
        <v>0</v>
      </c>
      <c r="E1616" s="7">
        <v>0</v>
      </c>
    </row>
    <row r="1617" spans="1:5" x14ac:dyDescent="0.25">
      <c r="A1617" s="76" t="s">
        <v>532</v>
      </c>
      <c r="B1617" s="93">
        <v>615250</v>
      </c>
      <c r="C1617" s="93">
        <v>615250</v>
      </c>
      <c r="D1617" s="93">
        <v>171321.71</v>
      </c>
      <c r="E1617" s="133">
        <v>27.85</v>
      </c>
    </row>
    <row r="1618" spans="1:5" s="144" customFormat="1" x14ac:dyDescent="0.25">
      <c r="A1618" s="173" t="s">
        <v>368</v>
      </c>
      <c r="B1618" s="174">
        <v>615250</v>
      </c>
      <c r="C1618" s="174">
        <v>615250</v>
      </c>
      <c r="D1618" s="174">
        <v>71787.45</v>
      </c>
      <c r="E1618" s="175">
        <v>11.67</v>
      </c>
    </row>
    <row r="1619" spans="1:5" x14ac:dyDescent="0.25">
      <c r="A1619" s="94" t="s">
        <v>53</v>
      </c>
      <c r="B1619" s="6">
        <v>190000</v>
      </c>
      <c r="C1619" s="6">
        <v>190000</v>
      </c>
      <c r="D1619" s="6">
        <v>60181.5</v>
      </c>
      <c r="E1619" s="7">
        <v>31.67</v>
      </c>
    </row>
    <row r="1620" spans="1:5" s="143" customFormat="1" x14ac:dyDescent="0.25">
      <c r="A1620" s="95" t="s">
        <v>54</v>
      </c>
      <c r="B1620" s="65"/>
      <c r="C1620" s="65"/>
      <c r="D1620" s="12">
        <v>60181.5</v>
      </c>
      <c r="E1620" s="14"/>
    </row>
    <row r="1621" spans="1:5" s="143" customFormat="1" x14ac:dyDescent="0.25">
      <c r="A1621" s="94" t="s">
        <v>57</v>
      </c>
      <c r="B1621" s="6">
        <v>32000</v>
      </c>
      <c r="C1621" s="6">
        <v>32000</v>
      </c>
      <c r="D1621" s="6">
        <v>9929.9500000000007</v>
      </c>
      <c r="E1621" s="7">
        <v>31.03</v>
      </c>
    </row>
    <row r="1622" spans="1:5" s="143" customFormat="1" x14ac:dyDescent="0.25">
      <c r="A1622" s="95" t="s">
        <v>58</v>
      </c>
      <c r="B1622" s="65"/>
      <c r="C1622" s="65"/>
      <c r="D1622" s="12">
        <v>9929.9500000000007</v>
      </c>
      <c r="E1622" s="14"/>
    </row>
    <row r="1623" spans="1:5" s="143" customFormat="1" x14ac:dyDescent="0.25">
      <c r="A1623" s="94" t="s">
        <v>60</v>
      </c>
      <c r="B1623" s="6">
        <v>20000</v>
      </c>
      <c r="C1623" s="6">
        <v>20000</v>
      </c>
      <c r="D1623" s="6">
        <v>0</v>
      </c>
      <c r="E1623" s="7">
        <v>0</v>
      </c>
    </row>
    <row r="1624" spans="1:5" s="143" customFormat="1" x14ac:dyDescent="0.25">
      <c r="A1624" s="94" t="s">
        <v>72</v>
      </c>
      <c r="B1624" s="6">
        <v>206250</v>
      </c>
      <c r="C1624" s="6">
        <v>206250</v>
      </c>
      <c r="D1624" s="6">
        <v>1676</v>
      </c>
      <c r="E1624" s="7">
        <v>0.81</v>
      </c>
    </row>
    <row r="1625" spans="1:5" s="98" customFormat="1" x14ac:dyDescent="0.25">
      <c r="A1625" s="95" t="s">
        <v>79</v>
      </c>
      <c r="B1625" s="65"/>
      <c r="C1625" s="65"/>
      <c r="D1625" s="12">
        <v>1676</v>
      </c>
      <c r="E1625" s="14"/>
    </row>
    <row r="1626" spans="1:5" x14ac:dyDescent="0.25">
      <c r="A1626" s="94" t="s">
        <v>82</v>
      </c>
      <c r="B1626" s="6">
        <v>10000</v>
      </c>
      <c r="C1626" s="6">
        <v>10000</v>
      </c>
      <c r="D1626" s="6">
        <v>0</v>
      </c>
      <c r="E1626" s="7">
        <v>0</v>
      </c>
    </row>
    <row r="1627" spans="1:5" s="143" customFormat="1" x14ac:dyDescent="0.25">
      <c r="A1627" s="94" t="s">
        <v>84</v>
      </c>
      <c r="B1627" s="6">
        <v>5000</v>
      </c>
      <c r="C1627" s="6">
        <v>5000</v>
      </c>
      <c r="D1627" s="6">
        <v>0</v>
      </c>
      <c r="E1627" s="7">
        <v>0</v>
      </c>
    </row>
    <row r="1628" spans="1:5" x14ac:dyDescent="0.25">
      <c r="A1628" s="94" t="s">
        <v>105</v>
      </c>
      <c r="B1628" s="6">
        <v>5000</v>
      </c>
      <c r="C1628" s="6">
        <v>5000</v>
      </c>
      <c r="D1628" s="6">
        <v>0</v>
      </c>
      <c r="E1628" s="7">
        <v>0</v>
      </c>
    </row>
    <row r="1629" spans="1:5" x14ac:dyDescent="0.25">
      <c r="A1629" s="94" t="s">
        <v>117</v>
      </c>
      <c r="B1629" s="6">
        <v>5000</v>
      </c>
      <c r="C1629" s="6">
        <v>5000</v>
      </c>
      <c r="D1629" s="6">
        <v>0</v>
      </c>
      <c r="E1629" s="7">
        <v>0</v>
      </c>
    </row>
    <row r="1630" spans="1:5" x14ac:dyDescent="0.25">
      <c r="A1630" s="94" t="s">
        <v>131</v>
      </c>
      <c r="B1630" s="6">
        <v>142000</v>
      </c>
      <c r="C1630" s="6">
        <v>142000</v>
      </c>
      <c r="D1630" s="6">
        <v>0</v>
      </c>
      <c r="E1630" s="7">
        <v>0</v>
      </c>
    </row>
    <row r="1631" spans="1:5" s="143" customFormat="1" x14ac:dyDescent="0.25">
      <c r="A1631" s="173" t="s">
        <v>375</v>
      </c>
      <c r="B1631" s="176"/>
      <c r="C1631" s="176"/>
      <c r="D1631" s="174">
        <v>99534.26</v>
      </c>
      <c r="E1631" s="177"/>
    </row>
    <row r="1632" spans="1:5" x14ac:dyDescent="0.25">
      <c r="A1632" s="94" t="s">
        <v>53</v>
      </c>
      <c r="B1632" s="6">
        <v>0</v>
      </c>
      <c r="C1632" s="6">
        <v>0</v>
      </c>
      <c r="D1632" s="6">
        <v>85437.13</v>
      </c>
      <c r="E1632" s="7">
        <v>0</v>
      </c>
    </row>
    <row r="1633" spans="1:5" x14ac:dyDescent="0.25">
      <c r="A1633" s="95" t="s">
        <v>54</v>
      </c>
      <c r="B1633" s="65"/>
      <c r="C1633" s="65"/>
      <c r="D1633" s="12">
        <v>85437.13</v>
      </c>
      <c r="E1633" s="14"/>
    </row>
    <row r="1634" spans="1:5" x14ac:dyDescent="0.25">
      <c r="A1634" s="94" t="s">
        <v>57</v>
      </c>
      <c r="B1634" s="6">
        <v>0</v>
      </c>
      <c r="C1634" s="6">
        <v>0</v>
      </c>
      <c r="D1634" s="6">
        <v>14097.13</v>
      </c>
      <c r="E1634" s="7">
        <v>0</v>
      </c>
    </row>
    <row r="1635" spans="1:5" x14ac:dyDescent="0.25">
      <c r="A1635" s="95" t="s">
        <v>58</v>
      </c>
      <c r="B1635" s="65"/>
      <c r="C1635" s="65"/>
      <c r="D1635" s="12">
        <v>14097.13</v>
      </c>
      <c r="E1635" s="14"/>
    </row>
    <row r="1636" spans="1:5" x14ac:dyDescent="0.25">
      <c r="A1636" s="92" t="s">
        <v>247</v>
      </c>
      <c r="B1636" s="6">
        <v>9093950</v>
      </c>
      <c r="C1636" s="6">
        <v>9093950</v>
      </c>
      <c r="D1636" s="6">
        <v>7710567.3200000003</v>
      </c>
      <c r="E1636" s="7">
        <v>84.79</v>
      </c>
    </row>
    <row r="1637" spans="1:5" s="97" customFormat="1" x14ac:dyDescent="0.25">
      <c r="A1637" s="76" t="s">
        <v>465</v>
      </c>
      <c r="B1637" s="93">
        <v>1135000</v>
      </c>
      <c r="C1637" s="93">
        <v>1135000</v>
      </c>
      <c r="D1637" s="93">
        <v>1135000</v>
      </c>
      <c r="E1637" s="133">
        <v>100</v>
      </c>
    </row>
    <row r="1638" spans="1:5" s="143" customFormat="1" x14ac:dyDescent="0.25">
      <c r="A1638" s="173" t="s">
        <v>368</v>
      </c>
      <c r="B1638" s="174">
        <v>1135000</v>
      </c>
      <c r="C1638" s="174">
        <v>1135000</v>
      </c>
      <c r="D1638" s="174">
        <v>1135000</v>
      </c>
      <c r="E1638" s="175">
        <v>100</v>
      </c>
    </row>
    <row r="1639" spans="1:5" x14ac:dyDescent="0.25">
      <c r="A1639" s="94" t="s">
        <v>249</v>
      </c>
      <c r="B1639" s="6">
        <v>270000</v>
      </c>
      <c r="C1639" s="6">
        <v>270000</v>
      </c>
      <c r="D1639" s="6">
        <v>270000</v>
      </c>
      <c r="E1639" s="7">
        <v>100</v>
      </c>
    </row>
    <row r="1640" spans="1:5" x14ac:dyDescent="0.25">
      <c r="A1640" s="95" t="s">
        <v>102</v>
      </c>
      <c r="B1640" s="65"/>
      <c r="C1640" s="65"/>
      <c r="D1640" s="12">
        <v>50000</v>
      </c>
      <c r="E1640" s="14"/>
    </row>
    <row r="1641" spans="1:5" s="97" customFormat="1" x14ac:dyDescent="0.25">
      <c r="A1641" s="95" t="s">
        <v>103</v>
      </c>
      <c r="B1641" s="65"/>
      <c r="C1641" s="65"/>
      <c r="D1641" s="12">
        <v>220000</v>
      </c>
      <c r="E1641" s="14"/>
    </row>
    <row r="1642" spans="1:5" x14ac:dyDescent="0.25">
      <c r="A1642" s="94" t="s">
        <v>113</v>
      </c>
      <c r="B1642" s="6">
        <v>865000</v>
      </c>
      <c r="C1642" s="6">
        <v>865000</v>
      </c>
      <c r="D1642" s="6">
        <v>865000</v>
      </c>
      <c r="E1642" s="7">
        <v>100</v>
      </c>
    </row>
    <row r="1643" spans="1:5" x14ac:dyDescent="0.25">
      <c r="A1643" s="95" t="s">
        <v>114</v>
      </c>
      <c r="B1643" s="65"/>
      <c r="C1643" s="65"/>
      <c r="D1643" s="12">
        <v>865000</v>
      </c>
      <c r="E1643" s="14"/>
    </row>
    <row r="1644" spans="1:5" s="98" customFormat="1" x14ac:dyDescent="0.25">
      <c r="A1644" s="76" t="s">
        <v>466</v>
      </c>
      <c r="B1644" s="93">
        <v>330000</v>
      </c>
      <c r="C1644" s="93">
        <v>330000</v>
      </c>
      <c r="D1644" s="93">
        <v>318288.33</v>
      </c>
      <c r="E1644" s="133">
        <v>96.45</v>
      </c>
    </row>
    <row r="1645" spans="1:5" s="143" customFormat="1" x14ac:dyDescent="0.25">
      <c r="A1645" s="173" t="s">
        <v>368</v>
      </c>
      <c r="B1645" s="174">
        <v>330000</v>
      </c>
      <c r="C1645" s="174">
        <v>330000</v>
      </c>
      <c r="D1645" s="174">
        <v>318288.33</v>
      </c>
      <c r="E1645" s="175">
        <v>96.45</v>
      </c>
    </row>
    <row r="1646" spans="1:5" s="143" customFormat="1" x14ac:dyDescent="0.25">
      <c r="A1646" s="94" t="s">
        <v>113</v>
      </c>
      <c r="B1646" s="6">
        <v>330000</v>
      </c>
      <c r="C1646" s="6">
        <v>330000</v>
      </c>
      <c r="D1646" s="6">
        <v>318288.33</v>
      </c>
      <c r="E1646" s="7">
        <v>96.45</v>
      </c>
    </row>
    <row r="1647" spans="1:5" x14ac:dyDescent="0.25">
      <c r="A1647" s="95" t="s">
        <v>115</v>
      </c>
      <c r="B1647" s="65"/>
      <c r="C1647" s="65"/>
      <c r="D1647" s="12">
        <v>318288.33</v>
      </c>
      <c r="E1647" s="14"/>
    </row>
    <row r="1648" spans="1:5" x14ac:dyDescent="0.25">
      <c r="A1648" s="76" t="s">
        <v>467</v>
      </c>
      <c r="B1648" s="93">
        <v>366800</v>
      </c>
      <c r="C1648" s="93">
        <v>366800</v>
      </c>
      <c r="D1648" s="93">
        <v>239593.75</v>
      </c>
      <c r="E1648" s="133">
        <v>65.319999999999993</v>
      </c>
    </row>
    <row r="1649" spans="1:5" s="143" customFormat="1" ht="13.5" customHeight="1" x14ac:dyDescent="0.25">
      <c r="A1649" s="173" t="s">
        <v>368</v>
      </c>
      <c r="B1649" s="174">
        <v>235000</v>
      </c>
      <c r="C1649" s="174">
        <v>235000</v>
      </c>
      <c r="D1649" s="174">
        <v>67086.25</v>
      </c>
      <c r="E1649" s="175">
        <v>28.55</v>
      </c>
    </row>
    <row r="1650" spans="1:5" ht="13.5" customHeight="1" x14ac:dyDescent="0.25">
      <c r="A1650" s="94" t="s">
        <v>72</v>
      </c>
      <c r="B1650" s="6">
        <v>235000</v>
      </c>
      <c r="C1650" s="6">
        <v>235000</v>
      </c>
      <c r="D1650" s="6">
        <v>67086.25</v>
      </c>
      <c r="E1650" s="7">
        <v>28.55</v>
      </c>
    </row>
    <row r="1651" spans="1:5" s="97" customFormat="1" ht="13.5" customHeight="1" x14ac:dyDescent="0.25">
      <c r="A1651" s="95" t="s">
        <v>79</v>
      </c>
      <c r="B1651" s="65"/>
      <c r="C1651" s="65"/>
      <c r="D1651" s="12">
        <v>60000</v>
      </c>
      <c r="E1651" s="14"/>
    </row>
    <row r="1652" spans="1:5" s="97" customFormat="1" ht="13.5" customHeight="1" x14ac:dyDescent="0.25">
      <c r="A1652" s="95" t="s">
        <v>81</v>
      </c>
      <c r="B1652" s="65"/>
      <c r="C1652" s="65"/>
      <c r="D1652" s="12">
        <v>7086.25</v>
      </c>
      <c r="E1652" s="14"/>
    </row>
    <row r="1653" spans="1:5" s="143" customFormat="1" ht="13.5" customHeight="1" x14ac:dyDescent="0.25">
      <c r="A1653" s="173" t="s">
        <v>376</v>
      </c>
      <c r="B1653" s="174">
        <v>131800</v>
      </c>
      <c r="C1653" s="174">
        <v>131800</v>
      </c>
      <c r="D1653" s="174">
        <v>172507.5</v>
      </c>
      <c r="E1653" s="175">
        <v>130.88999999999999</v>
      </c>
    </row>
    <row r="1654" spans="1:5" s="97" customFormat="1" ht="13.5" customHeight="1" x14ac:dyDescent="0.25">
      <c r="A1654" s="94" t="s">
        <v>72</v>
      </c>
      <c r="B1654" s="6">
        <v>131800</v>
      </c>
      <c r="C1654" s="6">
        <v>131800</v>
      </c>
      <c r="D1654" s="6">
        <v>172507.5</v>
      </c>
      <c r="E1654" s="7">
        <v>130.88999999999999</v>
      </c>
    </row>
    <row r="1655" spans="1:5" s="97" customFormat="1" ht="13.5" customHeight="1" x14ac:dyDescent="0.25">
      <c r="A1655" s="95" t="s">
        <v>79</v>
      </c>
      <c r="B1655" s="65"/>
      <c r="C1655" s="65"/>
      <c r="D1655" s="12">
        <v>39000</v>
      </c>
      <c r="E1655" s="14"/>
    </row>
    <row r="1656" spans="1:5" s="97" customFormat="1" ht="13.5" customHeight="1" x14ac:dyDescent="0.25">
      <c r="A1656" s="95" t="s">
        <v>81</v>
      </c>
      <c r="B1656" s="65"/>
      <c r="C1656" s="65"/>
      <c r="D1656" s="12">
        <v>133507.5</v>
      </c>
      <c r="E1656" s="14"/>
    </row>
    <row r="1657" spans="1:5" s="120" customFormat="1" x14ac:dyDescent="0.25">
      <c r="A1657" s="76" t="s">
        <v>248</v>
      </c>
      <c r="B1657" s="93">
        <v>200000</v>
      </c>
      <c r="C1657" s="93">
        <v>200000</v>
      </c>
      <c r="D1657" s="93">
        <v>172747.33</v>
      </c>
      <c r="E1657" s="133">
        <v>86.37</v>
      </c>
    </row>
    <row r="1658" spans="1:5" s="143" customFormat="1" x14ac:dyDescent="0.25">
      <c r="A1658" s="173" t="s">
        <v>368</v>
      </c>
      <c r="B1658" s="174">
        <v>130000</v>
      </c>
      <c r="C1658" s="174">
        <v>130000</v>
      </c>
      <c r="D1658" s="174">
        <v>104702.53</v>
      </c>
      <c r="E1658" s="175">
        <v>80.540000000000006</v>
      </c>
    </row>
    <row r="1659" spans="1:5" s="144" customFormat="1" x14ac:dyDescent="0.25">
      <c r="A1659" s="94" t="s">
        <v>72</v>
      </c>
      <c r="B1659" s="6">
        <v>30000</v>
      </c>
      <c r="C1659" s="6">
        <v>30000</v>
      </c>
      <c r="D1659" s="6">
        <v>25666.66</v>
      </c>
      <c r="E1659" s="7">
        <v>85.56</v>
      </c>
    </row>
    <row r="1660" spans="1:5" s="98" customFormat="1" x14ac:dyDescent="0.25">
      <c r="A1660" s="95" t="s">
        <v>79</v>
      </c>
      <c r="B1660" s="65"/>
      <c r="C1660" s="65"/>
      <c r="D1660" s="12">
        <v>25666.66</v>
      </c>
      <c r="E1660" s="14"/>
    </row>
    <row r="1661" spans="1:5" s="98" customFormat="1" x14ac:dyDescent="0.25">
      <c r="A1661" s="94" t="s">
        <v>249</v>
      </c>
      <c r="B1661" s="6">
        <v>100000</v>
      </c>
      <c r="C1661" s="6">
        <v>100000</v>
      </c>
      <c r="D1661" s="6">
        <v>79035.87</v>
      </c>
      <c r="E1661" s="7">
        <v>79.040000000000006</v>
      </c>
    </row>
    <row r="1662" spans="1:5" s="144" customFormat="1" x14ac:dyDescent="0.25">
      <c r="A1662" s="95" t="s">
        <v>103</v>
      </c>
      <c r="B1662" s="65"/>
      <c r="C1662" s="65"/>
      <c r="D1662" s="12">
        <v>79035.87</v>
      </c>
      <c r="E1662" s="14"/>
    </row>
    <row r="1663" spans="1:5" s="143" customFormat="1" x14ac:dyDescent="0.25">
      <c r="A1663" s="173" t="s">
        <v>376</v>
      </c>
      <c r="B1663" s="174">
        <v>70000</v>
      </c>
      <c r="C1663" s="174">
        <v>70000</v>
      </c>
      <c r="D1663" s="174">
        <v>68044.800000000003</v>
      </c>
      <c r="E1663" s="175">
        <v>97.21</v>
      </c>
    </row>
    <row r="1664" spans="1:5" x14ac:dyDescent="0.25">
      <c r="A1664" s="94" t="s">
        <v>249</v>
      </c>
      <c r="B1664" s="6">
        <v>70000</v>
      </c>
      <c r="C1664" s="6">
        <v>70000</v>
      </c>
      <c r="D1664" s="6">
        <v>68044.800000000003</v>
      </c>
      <c r="E1664" s="7">
        <v>97.21</v>
      </c>
    </row>
    <row r="1665" spans="1:5" s="120" customFormat="1" x14ac:dyDescent="0.25">
      <c r="A1665" s="95" t="s">
        <v>103</v>
      </c>
      <c r="B1665" s="65"/>
      <c r="C1665" s="65"/>
      <c r="D1665" s="12">
        <v>68044.800000000003</v>
      </c>
      <c r="E1665" s="14"/>
    </row>
    <row r="1666" spans="1:5" x14ac:dyDescent="0.25">
      <c r="A1666" s="76" t="s">
        <v>250</v>
      </c>
      <c r="B1666" s="93">
        <v>6362150</v>
      </c>
      <c r="C1666" s="93">
        <v>6362150</v>
      </c>
      <c r="D1666" s="93">
        <v>5844937.9100000001</v>
      </c>
      <c r="E1666" s="133">
        <v>91.87</v>
      </c>
    </row>
    <row r="1667" spans="1:5" s="143" customFormat="1" ht="13.5" customHeight="1" x14ac:dyDescent="0.25">
      <c r="A1667" s="173" t="s">
        <v>368</v>
      </c>
      <c r="B1667" s="174">
        <v>6362150</v>
      </c>
      <c r="C1667" s="174">
        <v>6362150</v>
      </c>
      <c r="D1667" s="174">
        <v>5844937.9100000001</v>
      </c>
      <c r="E1667" s="175">
        <v>91.87</v>
      </c>
    </row>
    <row r="1668" spans="1:5" ht="13.5" customHeight="1" x14ac:dyDescent="0.25">
      <c r="A1668" s="94" t="s">
        <v>72</v>
      </c>
      <c r="B1668" s="6">
        <v>1183000</v>
      </c>
      <c r="C1668" s="6">
        <v>1183000</v>
      </c>
      <c r="D1668" s="6">
        <v>941435.03</v>
      </c>
      <c r="E1668" s="7">
        <v>79.58</v>
      </c>
    </row>
    <row r="1669" spans="1:5" ht="13.5" customHeight="1" x14ac:dyDescent="0.25">
      <c r="A1669" s="95" t="s">
        <v>75</v>
      </c>
      <c r="B1669" s="65"/>
      <c r="C1669" s="65"/>
      <c r="D1669" s="12">
        <v>1623.75</v>
      </c>
      <c r="E1669" s="14"/>
    </row>
    <row r="1670" spans="1:5" ht="13.5" customHeight="1" x14ac:dyDescent="0.25">
      <c r="A1670" s="95" t="s">
        <v>76</v>
      </c>
      <c r="B1670" s="65"/>
      <c r="C1670" s="65"/>
      <c r="D1670" s="12">
        <v>148.78</v>
      </c>
      <c r="E1670" s="14"/>
    </row>
    <row r="1671" spans="1:5" ht="13.5" customHeight="1" x14ac:dyDescent="0.25">
      <c r="A1671" s="95" t="s">
        <v>79</v>
      </c>
      <c r="B1671" s="65"/>
      <c r="C1671" s="65"/>
      <c r="D1671" s="12">
        <v>902500</v>
      </c>
      <c r="E1671" s="14"/>
    </row>
    <row r="1672" spans="1:5" ht="13.5" customHeight="1" x14ac:dyDescent="0.25">
      <c r="A1672" s="95" t="s">
        <v>80</v>
      </c>
      <c r="B1672" s="65"/>
      <c r="C1672" s="65"/>
      <c r="D1672" s="12">
        <v>162.5</v>
      </c>
      <c r="E1672" s="14"/>
    </row>
    <row r="1673" spans="1:5" ht="13.5" customHeight="1" x14ac:dyDescent="0.25">
      <c r="A1673" s="95" t="s">
        <v>81</v>
      </c>
      <c r="B1673" s="65"/>
      <c r="C1673" s="65"/>
      <c r="D1673" s="12">
        <v>37000</v>
      </c>
      <c r="E1673" s="14"/>
    </row>
    <row r="1674" spans="1:5" s="143" customFormat="1" ht="13.5" customHeight="1" x14ac:dyDescent="0.25">
      <c r="A1674" s="94" t="s">
        <v>84</v>
      </c>
      <c r="B1674" s="6">
        <v>28500</v>
      </c>
      <c r="C1674" s="6">
        <v>28500</v>
      </c>
      <c r="D1674" s="6">
        <v>0</v>
      </c>
      <c r="E1674" s="7">
        <v>0</v>
      </c>
    </row>
    <row r="1675" spans="1:5" s="98" customFormat="1" ht="13.5" customHeight="1" x14ac:dyDescent="0.25">
      <c r="A1675" s="94" t="s">
        <v>249</v>
      </c>
      <c r="B1675" s="6">
        <v>95000</v>
      </c>
      <c r="C1675" s="6">
        <v>95000</v>
      </c>
      <c r="D1675" s="6">
        <v>78125</v>
      </c>
      <c r="E1675" s="7">
        <v>82.24</v>
      </c>
    </row>
    <row r="1676" spans="1:5" ht="13.5" customHeight="1" x14ac:dyDescent="0.25">
      <c r="A1676" s="95" t="s">
        <v>102</v>
      </c>
      <c r="B1676" s="65"/>
      <c r="C1676" s="65"/>
      <c r="D1676" s="12">
        <v>34000</v>
      </c>
      <c r="E1676" s="14"/>
    </row>
    <row r="1677" spans="1:5" s="97" customFormat="1" ht="13.5" customHeight="1" x14ac:dyDescent="0.25">
      <c r="A1677" s="95" t="s">
        <v>103</v>
      </c>
      <c r="B1677" s="65"/>
      <c r="C1677" s="65"/>
      <c r="D1677" s="12">
        <v>44125</v>
      </c>
      <c r="E1677" s="14"/>
    </row>
    <row r="1678" spans="1:5" ht="13.5" customHeight="1" x14ac:dyDescent="0.25">
      <c r="A1678" s="94" t="s">
        <v>105</v>
      </c>
      <c r="B1678" s="6">
        <v>200000</v>
      </c>
      <c r="C1678" s="6">
        <v>200000</v>
      </c>
      <c r="D1678" s="6">
        <v>197857.88</v>
      </c>
      <c r="E1678" s="7">
        <v>98.93</v>
      </c>
    </row>
    <row r="1679" spans="1:5" ht="13.5" customHeight="1" x14ac:dyDescent="0.25">
      <c r="A1679" s="95" t="s">
        <v>106</v>
      </c>
      <c r="B1679" s="65"/>
      <c r="C1679" s="65"/>
      <c r="D1679" s="12">
        <v>9357.8799999999992</v>
      </c>
      <c r="E1679" s="14"/>
    </row>
    <row r="1680" spans="1:5" ht="13.5" customHeight="1" x14ac:dyDescent="0.25">
      <c r="A1680" s="95" t="s">
        <v>107</v>
      </c>
      <c r="B1680" s="65"/>
      <c r="C1680" s="65"/>
      <c r="D1680" s="12">
        <v>188500</v>
      </c>
      <c r="E1680" s="14"/>
    </row>
    <row r="1681" spans="1:5" s="97" customFormat="1" ht="13.5" customHeight="1" x14ac:dyDescent="0.25">
      <c r="A1681" s="94" t="s">
        <v>117</v>
      </c>
      <c r="B1681" s="6">
        <v>1305650</v>
      </c>
      <c r="C1681" s="6">
        <v>1305650</v>
      </c>
      <c r="D1681" s="6">
        <v>1077520</v>
      </c>
      <c r="E1681" s="7">
        <v>82.53</v>
      </c>
    </row>
    <row r="1682" spans="1:5" s="143" customFormat="1" ht="13.5" customHeight="1" x14ac:dyDescent="0.25">
      <c r="A1682" s="95" t="s">
        <v>118</v>
      </c>
      <c r="B1682" s="65"/>
      <c r="C1682" s="65"/>
      <c r="D1682" s="12">
        <v>1077520</v>
      </c>
      <c r="E1682" s="14"/>
    </row>
    <row r="1683" spans="1:5" ht="13.5" customHeight="1" x14ac:dyDescent="0.25">
      <c r="A1683" s="94" t="s">
        <v>577</v>
      </c>
      <c r="B1683" s="6">
        <v>1000000</v>
      </c>
      <c r="C1683" s="6">
        <v>1000000</v>
      </c>
      <c r="D1683" s="6">
        <v>1000000</v>
      </c>
      <c r="E1683" s="7">
        <v>100</v>
      </c>
    </row>
    <row r="1684" spans="1:5" ht="13.5" customHeight="1" x14ac:dyDescent="0.25">
      <c r="A1684" s="95" t="s">
        <v>578</v>
      </c>
      <c r="B1684" s="65"/>
      <c r="C1684" s="65"/>
      <c r="D1684" s="12">
        <v>1000000</v>
      </c>
      <c r="E1684" s="14"/>
    </row>
    <row r="1685" spans="1:5" ht="13.5" customHeight="1" x14ac:dyDescent="0.25">
      <c r="A1685" s="94" t="s">
        <v>162</v>
      </c>
      <c r="B1685" s="6">
        <v>2550000</v>
      </c>
      <c r="C1685" s="6">
        <v>2550000</v>
      </c>
      <c r="D1685" s="6">
        <v>2550000</v>
      </c>
      <c r="E1685" s="7">
        <v>100</v>
      </c>
    </row>
    <row r="1686" spans="1:5" s="143" customFormat="1" ht="13.5" customHeight="1" x14ac:dyDescent="0.25">
      <c r="A1686" s="95" t="s">
        <v>163</v>
      </c>
      <c r="B1686" s="65"/>
      <c r="C1686" s="65"/>
      <c r="D1686" s="12">
        <v>2550000</v>
      </c>
      <c r="E1686" s="14"/>
    </row>
    <row r="1687" spans="1:5" x14ac:dyDescent="0.25">
      <c r="A1687" s="76" t="s">
        <v>533</v>
      </c>
      <c r="B1687" s="93">
        <v>200000</v>
      </c>
      <c r="C1687" s="93">
        <v>200000</v>
      </c>
      <c r="D1687" s="93">
        <v>0</v>
      </c>
      <c r="E1687" s="133">
        <v>0</v>
      </c>
    </row>
    <row r="1688" spans="1:5" s="143" customFormat="1" x14ac:dyDescent="0.25">
      <c r="A1688" s="173" t="s">
        <v>368</v>
      </c>
      <c r="B1688" s="174">
        <v>200000</v>
      </c>
      <c r="C1688" s="174">
        <v>200000</v>
      </c>
      <c r="D1688" s="176"/>
      <c r="E1688" s="177"/>
    </row>
    <row r="1689" spans="1:5" x14ac:dyDescent="0.25">
      <c r="A1689" s="94" t="s">
        <v>505</v>
      </c>
      <c r="B1689" s="6">
        <v>200000</v>
      </c>
      <c r="C1689" s="6">
        <v>200000</v>
      </c>
      <c r="D1689" s="6">
        <v>0</v>
      </c>
      <c r="E1689" s="7">
        <v>0</v>
      </c>
    </row>
    <row r="1690" spans="1:5" s="143" customFormat="1" x14ac:dyDescent="0.25">
      <c r="A1690" s="76" t="s">
        <v>534</v>
      </c>
      <c r="B1690" s="93">
        <v>500000</v>
      </c>
      <c r="C1690" s="93">
        <v>500000</v>
      </c>
      <c r="D1690" s="93">
        <v>0</v>
      </c>
      <c r="E1690" s="133">
        <v>0</v>
      </c>
    </row>
    <row r="1691" spans="1:5" s="143" customFormat="1" x14ac:dyDescent="0.25">
      <c r="A1691" s="173" t="s">
        <v>368</v>
      </c>
      <c r="B1691" s="174">
        <v>500000</v>
      </c>
      <c r="C1691" s="174">
        <v>500000</v>
      </c>
      <c r="D1691" s="176"/>
      <c r="E1691" s="177"/>
    </row>
    <row r="1692" spans="1:5" s="97" customFormat="1" x14ac:dyDescent="0.25">
      <c r="A1692" s="94" t="s">
        <v>489</v>
      </c>
      <c r="B1692" s="6">
        <v>500000</v>
      </c>
      <c r="C1692" s="6">
        <v>500000</v>
      </c>
      <c r="D1692" s="6">
        <v>0</v>
      </c>
      <c r="E1692" s="7">
        <v>0</v>
      </c>
    </row>
    <row r="1693" spans="1:5" s="98" customFormat="1" x14ac:dyDescent="0.25">
      <c r="A1693" s="92" t="s">
        <v>379</v>
      </c>
      <c r="B1693" s="6">
        <v>2173400</v>
      </c>
      <c r="C1693" s="6">
        <v>2173400</v>
      </c>
      <c r="D1693" s="6">
        <v>1583711.53</v>
      </c>
      <c r="E1693" s="7">
        <v>72.87</v>
      </c>
    </row>
    <row r="1694" spans="1:5" x14ac:dyDescent="0.25">
      <c r="A1694" s="76" t="s">
        <v>380</v>
      </c>
      <c r="B1694" s="93">
        <v>930000</v>
      </c>
      <c r="C1694" s="93">
        <v>930000</v>
      </c>
      <c r="D1694" s="93">
        <v>930000</v>
      </c>
      <c r="E1694" s="133">
        <v>100</v>
      </c>
    </row>
    <row r="1695" spans="1:5" s="143" customFormat="1" x14ac:dyDescent="0.25">
      <c r="A1695" s="173" t="s">
        <v>368</v>
      </c>
      <c r="B1695" s="174">
        <v>930000</v>
      </c>
      <c r="C1695" s="174">
        <v>930000</v>
      </c>
      <c r="D1695" s="174">
        <v>930000</v>
      </c>
      <c r="E1695" s="175">
        <v>100</v>
      </c>
    </row>
    <row r="1696" spans="1:5" x14ac:dyDescent="0.25">
      <c r="A1696" s="94" t="s">
        <v>117</v>
      </c>
      <c r="B1696" s="6">
        <v>930000</v>
      </c>
      <c r="C1696" s="6">
        <v>930000</v>
      </c>
      <c r="D1696" s="6">
        <v>930000</v>
      </c>
      <c r="E1696" s="7">
        <v>100</v>
      </c>
    </row>
    <row r="1697" spans="1:5" x14ac:dyDescent="0.25">
      <c r="A1697" s="95" t="s">
        <v>118</v>
      </c>
      <c r="B1697" s="65"/>
      <c r="C1697" s="65"/>
      <c r="D1697" s="12">
        <v>930000</v>
      </c>
      <c r="E1697" s="14"/>
    </row>
    <row r="1698" spans="1:5" x14ac:dyDescent="0.25">
      <c r="A1698" s="76" t="s">
        <v>381</v>
      </c>
      <c r="B1698" s="93">
        <v>460000</v>
      </c>
      <c r="C1698" s="93">
        <v>460000</v>
      </c>
      <c r="D1698" s="93">
        <v>319691.13</v>
      </c>
      <c r="E1698" s="133">
        <v>69.5</v>
      </c>
    </row>
    <row r="1699" spans="1:5" s="143" customFormat="1" x14ac:dyDescent="0.25">
      <c r="A1699" s="173" t="s">
        <v>368</v>
      </c>
      <c r="B1699" s="174">
        <v>460000</v>
      </c>
      <c r="C1699" s="174">
        <v>460000</v>
      </c>
      <c r="D1699" s="174">
        <v>319691.13</v>
      </c>
      <c r="E1699" s="175">
        <v>69.5</v>
      </c>
    </row>
    <row r="1700" spans="1:5" s="144" customFormat="1" x14ac:dyDescent="0.25">
      <c r="A1700" s="94" t="s">
        <v>65</v>
      </c>
      <c r="B1700" s="6">
        <v>80000</v>
      </c>
      <c r="C1700" s="6">
        <v>80000</v>
      </c>
      <c r="D1700" s="6">
        <v>0</v>
      </c>
      <c r="E1700" s="7">
        <v>0</v>
      </c>
    </row>
    <row r="1701" spans="1:5" s="97" customFormat="1" x14ac:dyDescent="0.25">
      <c r="A1701" s="94" t="s">
        <v>72</v>
      </c>
      <c r="B1701" s="6">
        <v>120000</v>
      </c>
      <c r="C1701" s="6">
        <v>120000</v>
      </c>
      <c r="D1701" s="6">
        <v>119691.13</v>
      </c>
      <c r="E1701" s="7">
        <v>99.74</v>
      </c>
    </row>
    <row r="1702" spans="1:5" x14ac:dyDescent="0.25">
      <c r="A1702" s="95" t="s">
        <v>73</v>
      </c>
      <c r="B1702" s="65"/>
      <c r="C1702" s="65"/>
      <c r="D1702" s="12">
        <v>209.39</v>
      </c>
      <c r="E1702" s="14"/>
    </row>
    <row r="1703" spans="1:5" x14ac:dyDescent="0.25">
      <c r="A1703" s="95" t="s">
        <v>74</v>
      </c>
      <c r="B1703" s="65"/>
      <c r="C1703" s="65"/>
      <c r="D1703" s="12">
        <v>3683.34</v>
      </c>
      <c r="E1703" s="14"/>
    </row>
    <row r="1704" spans="1:5" s="143" customFormat="1" x14ac:dyDescent="0.25">
      <c r="A1704" s="95" t="s">
        <v>77</v>
      </c>
      <c r="B1704" s="65"/>
      <c r="C1704" s="65"/>
      <c r="D1704" s="12">
        <v>43298.400000000001</v>
      </c>
      <c r="E1704" s="14"/>
    </row>
    <row r="1705" spans="1:5" s="97" customFormat="1" x14ac:dyDescent="0.25">
      <c r="A1705" s="95" t="s">
        <v>79</v>
      </c>
      <c r="B1705" s="65"/>
      <c r="C1705" s="65"/>
      <c r="D1705" s="12">
        <v>67500</v>
      </c>
      <c r="E1705" s="14"/>
    </row>
    <row r="1706" spans="1:5" x14ac:dyDescent="0.25">
      <c r="A1706" s="95" t="s">
        <v>81</v>
      </c>
      <c r="B1706" s="65"/>
      <c r="C1706" s="65"/>
      <c r="D1706" s="12">
        <v>5000</v>
      </c>
      <c r="E1706" s="14"/>
    </row>
    <row r="1707" spans="1:5" x14ac:dyDescent="0.25">
      <c r="A1707" s="94" t="s">
        <v>82</v>
      </c>
      <c r="B1707" s="6">
        <v>10000</v>
      </c>
      <c r="C1707" s="6">
        <v>10000</v>
      </c>
      <c r="D1707" s="6">
        <v>0</v>
      </c>
      <c r="E1707" s="7">
        <v>0</v>
      </c>
    </row>
    <row r="1708" spans="1:5" s="143" customFormat="1" x14ac:dyDescent="0.25">
      <c r="A1708" s="94" t="s">
        <v>117</v>
      </c>
      <c r="B1708" s="6">
        <v>200000</v>
      </c>
      <c r="C1708" s="6">
        <v>200000</v>
      </c>
      <c r="D1708" s="6">
        <v>200000</v>
      </c>
      <c r="E1708" s="7">
        <v>100</v>
      </c>
    </row>
    <row r="1709" spans="1:5" s="97" customFormat="1" x14ac:dyDescent="0.25">
      <c r="A1709" s="95" t="s">
        <v>118</v>
      </c>
      <c r="B1709" s="65"/>
      <c r="C1709" s="65"/>
      <c r="D1709" s="12">
        <v>200000</v>
      </c>
      <c r="E1709" s="14"/>
    </row>
    <row r="1710" spans="1:5" s="97" customFormat="1" x14ac:dyDescent="0.25">
      <c r="A1710" s="94" t="s">
        <v>131</v>
      </c>
      <c r="B1710" s="6">
        <v>50000</v>
      </c>
      <c r="C1710" s="6">
        <v>50000</v>
      </c>
      <c r="D1710" s="6">
        <v>0</v>
      </c>
      <c r="E1710" s="7">
        <v>0</v>
      </c>
    </row>
    <row r="1711" spans="1:5" s="120" customFormat="1" x14ac:dyDescent="0.25">
      <c r="A1711" s="76" t="s">
        <v>382</v>
      </c>
      <c r="B1711" s="93">
        <v>16000</v>
      </c>
      <c r="C1711" s="93">
        <v>16000</v>
      </c>
      <c r="D1711" s="93">
        <v>3000</v>
      </c>
      <c r="E1711" s="133">
        <v>18.75</v>
      </c>
    </row>
    <row r="1712" spans="1:5" s="143" customFormat="1" x14ac:dyDescent="0.25">
      <c r="A1712" s="173" t="s">
        <v>368</v>
      </c>
      <c r="B1712" s="174">
        <v>16000</v>
      </c>
      <c r="C1712" s="174">
        <v>16000</v>
      </c>
      <c r="D1712" s="174">
        <v>3000</v>
      </c>
      <c r="E1712" s="175">
        <v>18.75</v>
      </c>
    </row>
    <row r="1713" spans="1:5" s="97" customFormat="1" x14ac:dyDescent="0.25">
      <c r="A1713" s="94" t="s">
        <v>72</v>
      </c>
      <c r="B1713" s="6">
        <v>1000</v>
      </c>
      <c r="C1713" s="6">
        <v>1000</v>
      </c>
      <c r="D1713" s="6">
        <v>0</v>
      </c>
      <c r="E1713" s="7">
        <v>0</v>
      </c>
    </row>
    <row r="1714" spans="1:5" x14ac:dyDescent="0.25">
      <c r="A1714" s="94" t="s">
        <v>84</v>
      </c>
      <c r="B1714" s="6">
        <v>5000</v>
      </c>
      <c r="C1714" s="6">
        <v>5000</v>
      </c>
      <c r="D1714" s="6">
        <v>3000</v>
      </c>
      <c r="E1714" s="7">
        <v>60</v>
      </c>
    </row>
    <row r="1715" spans="1:5" s="98" customFormat="1" x14ac:dyDescent="0.25">
      <c r="A1715" s="95" t="s">
        <v>88</v>
      </c>
      <c r="B1715" s="65"/>
      <c r="C1715" s="65"/>
      <c r="D1715" s="12">
        <v>3000</v>
      </c>
      <c r="E1715" s="14"/>
    </row>
    <row r="1716" spans="1:5" s="98" customFormat="1" x14ac:dyDescent="0.25">
      <c r="A1716" s="94" t="s">
        <v>105</v>
      </c>
      <c r="B1716" s="6">
        <v>10000</v>
      </c>
      <c r="C1716" s="6">
        <v>10000</v>
      </c>
      <c r="D1716" s="6">
        <v>0</v>
      </c>
      <c r="E1716" s="7">
        <v>0</v>
      </c>
    </row>
    <row r="1717" spans="1:5" s="143" customFormat="1" x14ac:dyDescent="0.25">
      <c r="A1717" s="76" t="s">
        <v>383</v>
      </c>
      <c r="B1717" s="93">
        <v>10000</v>
      </c>
      <c r="C1717" s="93">
        <v>10000</v>
      </c>
      <c r="D1717" s="93">
        <v>5000</v>
      </c>
      <c r="E1717" s="133">
        <v>50</v>
      </c>
    </row>
    <row r="1718" spans="1:5" s="143" customFormat="1" x14ac:dyDescent="0.25">
      <c r="A1718" s="173" t="s">
        <v>368</v>
      </c>
      <c r="B1718" s="174">
        <v>10000</v>
      </c>
      <c r="C1718" s="174">
        <v>10000</v>
      </c>
      <c r="D1718" s="174">
        <v>5000</v>
      </c>
      <c r="E1718" s="175">
        <v>50</v>
      </c>
    </row>
    <row r="1719" spans="1:5" s="97" customFormat="1" x14ac:dyDescent="0.25">
      <c r="A1719" s="94" t="s">
        <v>72</v>
      </c>
      <c r="B1719" s="6">
        <v>5000</v>
      </c>
      <c r="C1719" s="6">
        <v>5000</v>
      </c>
      <c r="D1719" s="6">
        <v>0</v>
      </c>
      <c r="E1719" s="7">
        <v>0</v>
      </c>
    </row>
    <row r="1720" spans="1:5" s="97" customFormat="1" x14ac:dyDescent="0.25">
      <c r="A1720" s="94" t="s">
        <v>84</v>
      </c>
      <c r="B1720" s="6">
        <v>5000</v>
      </c>
      <c r="C1720" s="6">
        <v>5000</v>
      </c>
      <c r="D1720" s="6">
        <v>5000</v>
      </c>
      <c r="E1720" s="7">
        <v>100</v>
      </c>
    </row>
    <row r="1721" spans="1:5" s="144" customFormat="1" x14ac:dyDescent="0.25">
      <c r="A1721" s="95" t="s">
        <v>88</v>
      </c>
      <c r="B1721" s="65"/>
      <c r="C1721" s="65"/>
      <c r="D1721" s="12">
        <v>5000</v>
      </c>
      <c r="E1721" s="14"/>
    </row>
    <row r="1722" spans="1:5" x14ac:dyDescent="0.25">
      <c r="A1722" s="76" t="s">
        <v>384</v>
      </c>
      <c r="B1722" s="93">
        <v>440000</v>
      </c>
      <c r="C1722" s="93">
        <v>440000</v>
      </c>
      <c r="D1722" s="93">
        <v>281403.13</v>
      </c>
      <c r="E1722" s="133">
        <v>63.96</v>
      </c>
    </row>
    <row r="1723" spans="1:5" s="143" customFormat="1" x14ac:dyDescent="0.25">
      <c r="A1723" s="173" t="s">
        <v>368</v>
      </c>
      <c r="B1723" s="174">
        <v>440000</v>
      </c>
      <c r="C1723" s="174">
        <v>440000</v>
      </c>
      <c r="D1723" s="174">
        <v>281403.13</v>
      </c>
      <c r="E1723" s="175">
        <v>63.96</v>
      </c>
    </row>
    <row r="1724" spans="1:5" x14ac:dyDescent="0.25">
      <c r="A1724" s="94" t="s">
        <v>72</v>
      </c>
      <c r="B1724" s="6">
        <v>140000</v>
      </c>
      <c r="C1724" s="6">
        <v>140000</v>
      </c>
      <c r="D1724" s="6">
        <v>37403.129999999997</v>
      </c>
      <c r="E1724" s="7">
        <v>26.72</v>
      </c>
    </row>
    <row r="1725" spans="1:5" s="143" customFormat="1" x14ac:dyDescent="0.25">
      <c r="A1725" s="95" t="s">
        <v>73</v>
      </c>
      <c r="B1725" s="65"/>
      <c r="C1725" s="65"/>
      <c r="D1725" s="12">
        <v>3500</v>
      </c>
      <c r="E1725" s="14"/>
    </row>
    <row r="1726" spans="1:5" x14ac:dyDescent="0.25">
      <c r="A1726" s="95" t="s">
        <v>74</v>
      </c>
      <c r="B1726" s="65"/>
      <c r="C1726" s="65"/>
      <c r="D1726" s="12">
        <v>28233.13</v>
      </c>
      <c r="E1726" s="14"/>
    </row>
    <row r="1727" spans="1:5" x14ac:dyDescent="0.25">
      <c r="A1727" s="95" t="s">
        <v>79</v>
      </c>
      <c r="B1727" s="65"/>
      <c r="C1727" s="65"/>
      <c r="D1727" s="12">
        <v>5670</v>
      </c>
      <c r="E1727" s="14"/>
    </row>
    <row r="1728" spans="1:5" x14ac:dyDescent="0.25">
      <c r="A1728" s="95" t="s">
        <v>81</v>
      </c>
      <c r="B1728" s="65"/>
      <c r="C1728" s="65"/>
      <c r="D1728" s="65"/>
      <c r="E1728" s="14"/>
    </row>
    <row r="1729" spans="1:5" s="97" customFormat="1" x14ac:dyDescent="0.25">
      <c r="A1729" s="94" t="s">
        <v>119</v>
      </c>
      <c r="B1729" s="6">
        <v>300000</v>
      </c>
      <c r="C1729" s="6">
        <v>300000</v>
      </c>
      <c r="D1729" s="6">
        <v>244000</v>
      </c>
      <c r="E1729" s="7">
        <v>81.33</v>
      </c>
    </row>
    <row r="1730" spans="1:5" x14ac:dyDescent="0.25">
      <c r="A1730" s="95" t="s">
        <v>120</v>
      </c>
      <c r="B1730" s="65"/>
      <c r="C1730" s="65"/>
      <c r="D1730" s="12">
        <v>244000</v>
      </c>
      <c r="E1730" s="14"/>
    </row>
    <row r="1731" spans="1:5" x14ac:dyDescent="0.25">
      <c r="A1731" s="76" t="s">
        <v>603</v>
      </c>
      <c r="B1731" s="93">
        <v>317400</v>
      </c>
      <c r="C1731" s="93">
        <v>317400</v>
      </c>
      <c r="D1731" s="93">
        <v>44617.27</v>
      </c>
      <c r="E1731" s="133">
        <v>14.06</v>
      </c>
    </row>
    <row r="1732" spans="1:5" s="143" customFormat="1" x14ac:dyDescent="0.25">
      <c r="A1732" s="173" t="s">
        <v>368</v>
      </c>
      <c r="B1732" s="174">
        <v>317400</v>
      </c>
      <c r="C1732" s="174">
        <v>317400</v>
      </c>
      <c r="D1732" s="174">
        <v>44617.27</v>
      </c>
      <c r="E1732" s="175">
        <v>14.06</v>
      </c>
    </row>
    <row r="1733" spans="1:5" x14ac:dyDescent="0.25">
      <c r="A1733" s="94" t="s">
        <v>53</v>
      </c>
      <c r="B1733" s="6">
        <v>110000</v>
      </c>
      <c r="C1733" s="6">
        <v>110000</v>
      </c>
      <c r="D1733" s="6">
        <v>0</v>
      </c>
      <c r="E1733" s="7">
        <v>0</v>
      </c>
    </row>
    <row r="1734" spans="1:5" x14ac:dyDescent="0.25">
      <c r="A1734" s="94" t="s">
        <v>57</v>
      </c>
      <c r="B1734" s="6">
        <v>20000</v>
      </c>
      <c r="C1734" s="6">
        <v>20000</v>
      </c>
      <c r="D1734" s="6">
        <v>0</v>
      </c>
      <c r="E1734" s="7">
        <v>0</v>
      </c>
    </row>
    <row r="1735" spans="1:5" x14ac:dyDescent="0.25">
      <c r="A1735" s="94" t="s">
        <v>60</v>
      </c>
      <c r="B1735" s="6">
        <v>28000</v>
      </c>
      <c r="C1735" s="6">
        <v>28000</v>
      </c>
      <c r="D1735" s="6">
        <v>503.52</v>
      </c>
      <c r="E1735" s="7">
        <v>1.8</v>
      </c>
    </row>
    <row r="1736" spans="1:5" x14ac:dyDescent="0.25">
      <c r="A1736" s="95" t="s">
        <v>61</v>
      </c>
      <c r="B1736" s="65"/>
      <c r="C1736" s="65"/>
      <c r="D1736" s="12">
        <v>503.52</v>
      </c>
      <c r="E1736" s="14"/>
    </row>
    <row r="1737" spans="1:5" x14ac:dyDescent="0.25">
      <c r="A1737" s="94" t="s">
        <v>72</v>
      </c>
      <c r="B1737" s="6">
        <v>144400</v>
      </c>
      <c r="C1737" s="6">
        <v>144400</v>
      </c>
      <c r="D1737" s="6">
        <v>44113.75</v>
      </c>
      <c r="E1737" s="7">
        <v>30.55</v>
      </c>
    </row>
    <row r="1738" spans="1:5" x14ac:dyDescent="0.25">
      <c r="A1738" s="95" t="s">
        <v>75</v>
      </c>
      <c r="B1738" s="65"/>
      <c r="C1738" s="65"/>
      <c r="D1738" s="12">
        <v>20113.75</v>
      </c>
      <c r="E1738" s="14"/>
    </row>
    <row r="1739" spans="1:5" x14ac:dyDescent="0.25">
      <c r="A1739" s="95" t="s">
        <v>79</v>
      </c>
      <c r="B1739" s="65"/>
      <c r="C1739" s="65"/>
      <c r="D1739" s="12">
        <v>24000</v>
      </c>
      <c r="E1739" s="14"/>
    </row>
    <row r="1740" spans="1:5" x14ac:dyDescent="0.25">
      <c r="A1740" s="94" t="s">
        <v>82</v>
      </c>
      <c r="B1740" s="6">
        <v>10000</v>
      </c>
      <c r="C1740" s="6">
        <v>10000</v>
      </c>
      <c r="D1740" s="6">
        <v>0</v>
      </c>
      <c r="E1740" s="7">
        <v>0</v>
      </c>
    </row>
    <row r="1741" spans="1:5" x14ac:dyDescent="0.25">
      <c r="A1741" s="94" t="s">
        <v>105</v>
      </c>
      <c r="B1741" s="6">
        <v>5000</v>
      </c>
      <c r="C1741" s="6">
        <v>5000</v>
      </c>
      <c r="D1741" s="6">
        <v>0</v>
      </c>
      <c r="E1741" s="7">
        <v>0</v>
      </c>
    </row>
    <row r="1742" spans="1:5" x14ac:dyDescent="0.25">
      <c r="A1742" s="94"/>
      <c r="B1742" s="6"/>
      <c r="C1742" s="6"/>
      <c r="D1742" s="6"/>
      <c r="E1742" s="7"/>
    </row>
    <row r="1743" spans="1:5" x14ac:dyDescent="0.25">
      <c r="A1743" s="94"/>
      <c r="B1743" s="6"/>
      <c r="C1743" s="6"/>
      <c r="D1743" s="6"/>
      <c r="E1743" s="7"/>
    </row>
    <row r="1744" spans="1:5" x14ac:dyDescent="0.25">
      <c r="A1744" s="92" t="s">
        <v>512</v>
      </c>
      <c r="B1744" s="6">
        <v>1806700</v>
      </c>
      <c r="C1744" s="6">
        <v>1806700</v>
      </c>
      <c r="D1744" s="6">
        <v>1360350</v>
      </c>
      <c r="E1744" s="7">
        <v>75.290000000000006</v>
      </c>
    </row>
    <row r="1745" spans="1:5" s="144" customFormat="1" x14ac:dyDescent="0.25">
      <c r="A1745" s="173" t="s">
        <v>368</v>
      </c>
      <c r="B1745" s="174">
        <v>1593740</v>
      </c>
      <c r="C1745" s="174">
        <v>1593740</v>
      </c>
      <c r="D1745" s="174">
        <v>1231320.94</v>
      </c>
      <c r="E1745" s="175">
        <v>77.260000000000005</v>
      </c>
    </row>
    <row r="1746" spans="1:5" s="143" customFormat="1" x14ac:dyDescent="0.25">
      <c r="A1746" s="173" t="s">
        <v>375</v>
      </c>
      <c r="B1746" s="174">
        <v>202400</v>
      </c>
      <c r="C1746" s="174">
        <v>202400</v>
      </c>
      <c r="D1746" s="174">
        <v>122630.92</v>
      </c>
      <c r="E1746" s="175">
        <v>60.59</v>
      </c>
    </row>
    <row r="1747" spans="1:5" s="143" customFormat="1" x14ac:dyDescent="0.25">
      <c r="A1747" s="173" t="s">
        <v>376</v>
      </c>
      <c r="B1747" s="174">
        <v>10560</v>
      </c>
      <c r="C1747" s="174">
        <v>10560</v>
      </c>
      <c r="D1747" s="174">
        <v>6398.14</v>
      </c>
      <c r="E1747" s="175">
        <v>60.59</v>
      </c>
    </row>
    <row r="1748" spans="1:5" x14ac:dyDescent="0.25">
      <c r="A1748" s="92" t="s">
        <v>386</v>
      </c>
      <c r="B1748" s="6">
        <v>1320000</v>
      </c>
      <c r="C1748" s="6">
        <v>1320000</v>
      </c>
      <c r="D1748" s="6">
        <v>1044845.06</v>
      </c>
      <c r="E1748" s="7">
        <v>79.150000000000006</v>
      </c>
    </row>
    <row r="1749" spans="1:5" x14ac:dyDescent="0.25">
      <c r="A1749" s="76" t="s">
        <v>387</v>
      </c>
      <c r="B1749" s="93">
        <v>1320000</v>
      </c>
      <c r="C1749" s="93">
        <v>1320000</v>
      </c>
      <c r="D1749" s="93">
        <v>1044845.06</v>
      </c>
      <c r="E1749" s="133">
        <v>79.150000000000006</v>
      </c>
    </row>
    <row r="1750" spans="1:5" s="143" customFormat="1" ht="13.5" customHeight="1" x14ac:dyDescent="0.25">
      <c r="A1750" s="173" t="s">
        <v>368</v>
      </c>
      <c r="B1750" s="174">
        <v>1320000</v>
      </c>
      <c r="C1750" s="174">
        <v>1320000</v>
      </c>
      <c r="D1750" s="174">
        <v>1044845.06</v>
      </c>
      <c r="E1750" s="175">
        <v>79.150000000000006</v>
      </c>
    </row>
    <row r="1751" spans="1:5" ht="13.5" customHeight="1" x14ac:dyDescent="0.25">
      <c r="A1751" s="94" t="s">
        <v>53</v>
      </c>
      <c r="B1751" s="6">
        <v>350000</v>
      </c>
      <c r="C1751" s="6">
        <v>350000</v>
      </c>
      <c r="D1751" s="6">
        <v>280603.84000000003</v>
      </c>
      <c r="E1751" s="7">
        <v>80.17</v>
      </c>
    </row>
    <row r="1752" spans="1:5" ht="13.5" customHeight="1" x14ac:dyDescent="0.25">
      <c r="A1752" s="95" t="s">
        <v>54</v>
      </c>
      <c r="B1752" s="65"/>
      <c r="C1752" s="65"/>
      <c r="D1752" s="12">
        <v>280603.84000000003</v>
      </c>
      <c r="E1752" s="14"/>
    </row>
    <row r="1753" spans="1:5" ht="13.5" customHeight="1" x14ac:dyDescent="0.25">
      <c r="A1753" s="94" t="s">
        <v>55</v>
      </c>
      <c r="B1753" s="6">
        <v>170000</v>
      </c>
      <c r="C1753" s="6">
        <v>170000</v>
      </c>
      <c r="D1753" s="6">
        <v>155437.67000000001</v>
      </c>
      <c r="E1753" s="7">
        <v>91.43</v>
      </c>
    </row>
    <row r="1754" spans="1:5" ht="13.5" customHeight="1" x14ac:dyDescent="0.25">
      <c r="A1754" s="95" t="s">
        <v>56</v>
      </c>
      <c r="B1754" s="65"/>
      <c r="C1754" s="65"/>
      <c r="D1754" s="12">
        <v>155437.67000000001</v>
      </c>
      <c r="E1754" s="14"/>
    </row>
    <row r="1755" spans="1:5" ht="13.5" customHeight="1" x14ac:dyDescent="0.25">
      <c r="A1755" s="94" t="s">
        <v>57</v>
      </c>
      <c r="B1755" s="6">
        <v>60000</v>
      </c>
      <c r="C1755" s="6">
        <v>60000</v>
      </c>
      <c r="D1755" s="6">
        <v>51361.15</v>
      </c>
      <c r="E1755" s="7">
        <v>85.6</v>
      </c>
    </row>
    <row r="1756" spans="1:5" ht="13.5" customHeight="1" x14ac:dyDescent="0.25">
      <c r="A1756" s="95" t="s">
        <v>58</v>
      </c>
      <c r="B1756" s="65"/>
      <c r="C1756" s="65"/>
      <c r="D1756" s="12">
        <v>51361.15</v>
      </c>
      <c r="E1756" s="14"/>
    </row>
    <row r="1757" spans="1:5" ht="13.5" customHeight="1" x14ac:dyDescent="0.25">
      <c r="A1757" s="94" t="s">
        <v>60</v>
      </c>
      <c r="B1757" s="6">
        <v>350000</v>
      </c>
      <c r="C1757" s="6">
        <v>350000</v>
      </c>
      <c r="D1757" s="6">
        <v>309170.77</v>
      </c>
      <c r="E1757" s="7">
        <v>88.33</v>
      </c>
    </row>
    <row r="1758" spans="1:5" ht="13.5" customHeight="1" x14ac:dyDescent="0.25">
      <c r="A1758" s="95" t="s">
        <v>61</v>
      </c>
      <c r="B1758" s="65"/>
      <c r="C1758" s="65"/>
      <c r="D1758" s="12">
        <v>1041.94</v>
      </c>
      <c r="E1758" s="14"/>
    </row>
    <row r="1759" spans="1:5" ht="13.5" customHeight="1" x14ac:dyDescent="0.25">
      <c r="A1759" s="95" t="s">
        <v>62</v>
      </c>
      <c r="B1759" s="65"/>
      <c r="C1759" s="65"/>
      <c r="D1759" s="12">
        <v>200780.33</v>
      </c>
      <c r="E1759" s="14"/>
    </row>
    <row r="1760" spans="1:5" s="97" customFormat="1" ht="13.5" customHeight="1" x14ac:dyDescent="0.25">
      <c r="A1760" s="95" t="s">
        <v>63</v>
      </c>
      <c r="B1760" s="65"/>
      <c r="C1760" s="65"/>
      <c r="D1760" s="12">
        <v>6750</v>
      </c>
      <c r="E1760" s="14"/>
    </row>
    <row r="1761" spans="1:5" s="97" customFormat="1" ht="13.5" customHeight="1" x14ac:dyDescent="0.25">
      <c r="A1761" s="95" t="s">
        <v>64</v>
      </c>
      <c r="B1761" s="65"/>
      <c r="C1761" s="65"/>
      <c r="D1761" s="12">
        <v>100598.5</v>
      </c>
      <c r="E1761" s="14"/>
    </row>
    <row r="1762" spans="1:5" s="97" customFormat="1" ht="13.5" customHeight="1" x14ac:dyDescent="0.25">
      <c r="A1762" s="94" t="s">
        <v>65</v>
      </c>
      <c r="B1762" s="6">
        <v>20000</v>
      </c>
      <c r="C1762" s="6">
        <v>20000</v>
      </c>
      <c r="D1762" s="6">
        <v>6391.07</v>
      </c>
      <c r="E1762" s="7">
        <v>31.96</v>
      </c>
    </row>
    <row r="1763" spans="1:5" s="97" customFormat="1" ht="13.5" customHeight="1" x14ac:dyDescent="0.25">
      <c r="A1763" s="95" t="s">
        <v>66</v>
      </c>
      <c r="B1763" s="65"/>
      <c r="C1763" s="65"/>
      <c r="D1763" s="12">
        <v>4832.82</v>
      </c>
      <c r="E1763" s="14"/>
    </row>
    <row r="1764" spans="1:5" s="97" customFormat="1" ht="13.5" customHeight="1" x14ac:dyDescent="0.25">
      <c r="A1764" s="95" t="s">
        <v>68</v>
      </c>
      <c r="B1764" s="65"/>
      <c r="C1764" s="65"/>
      <c r="D1764" s="12">
        <v>778.42</v>
      </c>
      <c r="E1764" s="14"/>
    </row>
    <row r="1765" spans="1:5" ht="13.5" customHeight="1" x14ac:dyDescent="0.25">
      <c r="A1765" s="95" t="s">
        <v>69</v>
      </c>
      <c r="B1765" s="65"/>
      <c r="C1765" s="65"/>
      <c r="D1765" s="12">
        <v>138.32</v>
      </c>
      <c r="E1765" s="14"/>
    </row>
    <row r="1766" spans="1:5" s="98" customFormat="1" ht="13.5" customHeight="1" x14ac:dyDescent="0.25">
      <c r="A1766" s="95" t="s">
        <v>70</v>
      </c>
      <c r="B1766" s="65"/>
      <c r="C1766" s="65"/>
      <c r="D1766" s="12">
        <v>641.51</v>
      </c>
      <c r="E1766" s="14"/>
    </row>
    <row r="1767" spans="1:5" ht="13.5" customHeight="1" x14ac:dyDescent="0.25">
      <c r="A1767" s="94" t="s">
        <v>72</v>
      </c>
      <c r="B1767" s="6">
        <v>150000</v>
      </c>
      <c r="C1767" s="6">
        <v>150000</v>
      </c>
      <c r="D1767" s="6">
        <v>109885.6</v>
      </c>
      <c r="E1767" s="7">
        <v>73.260000000000005</v>
      </c>
    </row>
    <row r="1768" spans="1:5" ht="13.5" customHeight="1" x14ac:dyDescent="0.25">
      <c r="A1768" s="95" t="s">
        <v>73</v>
      </c>
      <c r="B1768" s="65"/>
      <c r="C1768" s="65"/>
      <c r="D1768" s="12">
        <v>4611.84</v>
      </c>
      <c r="E1768" s="14"/>
    </row>
    <row r="1769" spans="1:5" ht="13.5" customHeight="1" x14ac:dyDescent="0.25">
      <c r="A1769" s="95" t="s">
        <v>74</v>
      </c>
      <c r="B1769" s="65"/>
      <c r="C1769" s="65"/>
      <c r="D1769" s="12">
        <v>12850</v>
      </c>
      <c r="E1769" s="14"/>
    </row>
    <row r="1770" spans="1:5" s="143" customFormat="1" ht="13.5" customHeight="1" x14ac:dyDescent="0.25">
      <c r="A1770" s="95" t="s">
        <v>77</v>
      </c>
      <c r="B1770" s="65"/>
      <c r="C1770" s="65"/>
      <c r="D1770" s="12">
        <v>6208.02</v>
      </c>
      <c r="E1770" s="14"/>
    </row>
    <row r="1771" spans="1:5" ht="13.5" customHeight="1" x14ac:dyDescent="0.25">
      <c r="A1771" s="95" t="s">
        <v>78</v>
      </c>
      <c r="B1771" s="65"/>
      <c r="C1771" s="65"/>
      <c r="D1771" s="12">
        <v>1300</v>
      </c>
      <c r="E1771" s="14"/>
    </row>
    <row r="1772" spans="1:5" ht="13.5" customHeight="1" x14ac:dyDescent="0.25">
      <c r="A1772" s="95" t="s">
        <v>79</v>
      </c>
      <c r="B1772" s="65"/>
      <c r="C1772" s="65"/>
      <c r="D1772" s="12">
        <v>74100</v>
      </c>
      <c r="E1772" s="14"/>
    </row>
    <row r="1773" spans="1:5" ht="13.5" customHeight="1" x14ac:dyDescent="0.25">
      <c r="A1773" s="95" t="s">
        <v>80</v>
      </c>
      <c r="B1773" s="65"/>
      <c r="C1773" s="65"/>
      <c r="D1773" s="12">
        <v>6432.29</v>
      </c>
      <c r="E1773" s="14"/>
    </row>
    <row r="1774" spans="1:5" s="97" customFormat="1" ht="13.5" customHeight="1" x14ac:dyDescent="0.25">
      <c r="A1774" s="95" t="s">
        <v>81</v>
      </c>
      <c r="B1774" s="65"/>
      <c r="C1774" s="65"/>
      <c r="D1774" s="12">
        <v>4383.45</v>
      </c>
      <c r="E1774" s="14"/>
    </row>
    <row r="1775" spans="1:5" s="97" customFormat="1" ht="13.5" customHeight="1" x14ac:dyDescent="0.25">
      <c r="A1775" s="94" t="s">
        <v>84</v>
      </c>
      <c r="B1775" s="6">
        <v>120000</v>
      </c>
      <c r="C1775" s="6">
        <v>120000</v>
      </c>
      <c r="D1775" s="6">
        <v>100115.73</v>
      </c>
      <c r="E1775" s="7">
        <v>83.43</v>
      </c>
    </row>
    <row r="1776" spans="1:5" s="98" customFormat="1" ht="13.5" customHeight="1" x14ac:dyDescent="0.25">
      <c r="A1776" s="95" t="s">
        <v>85</v>
      </c>
      <c r="B1776" s="65"/>
      <c r="C1776" s="65"/>
      <c r="D1776" s="12">
        <v>68069.78</v>
      </c>
      <c r="E1776" s="14"/>
    </row>
    <row r="1777" spans="1:5" ht="13.5" customHeight="1" x14ac:dyDescent="0.25">
      <c r="A1777" s="95" t="s">
        <v>86</v>
      </c>
      <c r="B1777" s="65"/>
      <c r="C1777" s="65"/>
      <c r="D1777" s="12">
        <v>4386.1499999999996</v>
      </c>
      <c r="E1777" s="14"/>
    </row>
    <row r="1778" spans="1:5" ht="13.5" customHeight="1" x14ac:dyDescent="0.25">
      <c r="A1778" s="95" t="s">
        <v>87</v>
      </c>
      <c r="B1778" s="65"/>
      <c r="C1778" s="65"/>
      <c r="D1778" s="12">
        <v>3359.99</v>
      </c>
      <c r="E1778" s="14"/>
    </row>
    <row r="1779" spans="1:5" s="143" customFormat="1" ht="13.5" customHeight="1" x14ac:dyDescent="0.25">
      <c r="A1779" s="95" t="s">
        <v>89</v>
      </c>
      <c r="B1779" s="65"/>
      <c r="C1779" s="65"/>
      <c r="D1779" s="12">
        <v>175</v>
      </c>
      <c r="E1779" s="14"/>
    </row>
    <row r="1780" spans="1:5" ht="13.5" customHeight="1" x14ac:dyDescent="0.25">
      <c r="A1780" s="95" t="s">
        <v>91</v>
      </c>
      <c r="B1780" s="65"/>
      <c r="C1780" s="65"/>
      <c r="D1780" s="12">
        <v>24124.81</v>
      </c>
      <c r="E1780" s="14"/>
    </row>
    <row r="1781" spans="1:5" ht="13.5" customHeight="1" x14ac:dyDescent="0.25">
      <c r="A1781" s="94" t="s">
        <v>93</v>
      </c>
      <c r="B1781" s="6">
        <v>25000</v>
      </c>
      <c r="C1781" s="6">
        <v>25000</v>
      </c>
      <c r="D1781" s="6">
        <v>10645.32</v>
      </c>
      <c r="E1781" s="7">
        <v>42.58</v>
      </c>
    </row>
    <row r="1782" spans="1:5" s="98" customFormat="1" ht="13.5" customHeight="1" x14ac:dyDescent="0.25">
      <c r="A1782" s="95" t="s">
        <v>413</v>
      </c>
      <c r="B1782" s="65"/>
      <c r="C1782" s="65"/>
      <c r="D1782" s="12">
        <v>10645.32</v>
      </c>
      <c r="E1782" s="14"/>
    </row>
    <row r="1783" spans="1:5" ht="13.5" customHeight="1" x14ac:dyDescent="0.25">
      <c r="A1783" s="94" t="s">
        <v>94</v>
      </c>
      <c r="B1783" s="6">
        <v>25000</v>
      </c>
      <c r="C1783" s="6">
        <v>25000</v>
      </c>
      <c r="D1783" s="6">
        <v>16660.71</v>
      </c>
      <c r="E1783" s="7">
        <v>66.64</v>
      </c>
    </row>
    <row r="1784" spans="1:5" s="97" customFormat="1" ht="13.5" customHeight="1" x14ac:dyDescent="0.25">
      <c r="A1784" s="95" t="s">
        <v>95</v>
      </c>
      <c r="B1784" s="65"/>
      <c r="C1784" s="65"/>
      <c r="D1784" s="12">
        <v>15816.32</v>
      </c>
      <c r="E1784" s="14"/>
    </row>
    <row r="1785" spans="1:5" ht="13.5" customHeight="1" x14ac:dyDescent="0.25">
      <c r="A1785" s="95" t="s">
        <v>97</v>
      </c>
      <c r="B1785" s="65"/>
      <c r="C1785" s="65"/>
      <c r="D1785" s="12">
        <v>34.479999999999997</v>
      </c>
      <c r="E1785" s="14"/>
    </row>
    <row r="1786" spans="1:5" ht="13.5" customHeight="1" x14ac:dyDescent="0.25">
      <c r="A1786" s="95" t="s">
        <v>98</v>
      </c>
      <c r="B1786" s="65"/>
      <c r="C1786" s="65"/>
      <c r="D1786" s="12">
        <v>809.91</v>
      </c>
      <c r="E1786" s="14"/>
    </row>
    <row r="1787" spans="1:5" ht="13.5" customHeight="1" x14ac:dyDescent="0.25">
      <c r="A1787" s="94" t="s">
        <v>126</v>
      </c>
      <c r="B1787" s="6">
        <v>20000</v>
      </c>
      <c r="C1787" s="6">
        <v>20000</v>
      </c>
      <c r="D1787" s="6">
        <v>0</v>
      </c>
      <c r="E1787" s="7">
        <v>0</v>
      </c>
    </row>
    <row r="1788" spans="1:5" s="97" customFormat="1" ht="13.5" customHeight="1" x14ac:dyDescent="0.25">
      <c r="A1788" s="94" t="s">
        <v>131</v>
      </c>
      <c r="B1788" s="6">
        <v>30000</v>
      </c>
      <c r="C1788" s="6">
        <v>30000</v>
      </c>
      <c r="D1788" s="6">
        <v>4573.2</v>
      </c>
      <c r="E1788" s="7">
        <v>15.24</v>
      </c>
    </row>
    <row r="1789" spans="1:5" s="143" customFormat="1" ht="13.5" customHeight="1" x14ac:dyDescent="0.25">
      <c r="A1789" s="95" t="s">
        <v>133</v>
      </c>
      <c r="B1789" s="65"/>
      <c r="C1789" s="65"/>
      <c r="D1789" s="12">
        <v>4573.2</v>
      </c>
      <c r="E1789" s="14"/>
    </row>
    <row r="1790" spans="1:5" ht="19.5" customHeight="1" x14ac:dyDescent="0.25">
      <c r="A1790" s="92" t="s">
        <v>241</v>
      </c>
      <c r="B1790" s="6">
        <v>486700</v>
      </c>
      <c r="C1790" s="6">
        <v>486700</v>
      </c>
      <c r="D1790" s="6">
        <v>315504.94</v>
      </c>
      <c r="E1790" s="7">
        <v>64.83</v>
      </c>
    </row>
    <row r="1791" spans="1:5" ht="20.25" customHeight="1" x14ac:dyDescent="0.25">
      <c r="A1791" s="76" t="s">
        <v>272</v>
      </c>
      <c r="B1791" s="93">
        <v>220000</v>
      </c>
      <c r="C1791" s="93">
        <v>220000</v>
      </c>
      <c r="D1791" s="93">
        <v>133294.48000000001</v>
      </c>
      <c r="E1791" s="133">
        <v>60.59</v>
      </c>
    </row>
    <row r="1792" spans="1:5" s="143" customFormat="1" ht="13.5" customHeight="1" x14ac:dyDescent="0.25">
      <c r="A1792" s="173" t="s">
        <v>368</v>
      </c>
      <c r="B1792" s="174">
        <v>7040</v>
      </c>
      <c r="C1792" s="174">
        <v>7040</v>
      </c>
      <c r="D1792" s="174">
        <v>4265.42</v>
      </c>
      <c r="E1792" s="175">
        <v>60.59</v>
      </c>
    </row>
    <row r="1793" spans="1:5" s="143" customFormat="1" ht="13.5" customHeight="1" x14ac:dyDescent="0.25">
      <c r="A1793" s="94" t="s">
        <v>53</v>
      </c>
      <c r="B1793" s="6">
        <v>5664</v>
      </c>
      <c r="C1793" s="6">
        <v>5664</v>
      </c>
      <c r="D1793" s="6">
        <v>3443.33</v>
      </c>
      <c r="E1793" s="7">
        <v>60.79</v>
      </c>
    </row>
    <row r="1794" spans="1:5" ht="13.5" customHeight="1" x14ac:dyDescent="0.25">
      <c r="A1794" s="95" t="s">
        <v>54</v>
      </c>
      <c r="B1794" s="65"/>
      <c r="C1794" s="65"/>
      <c r="D1794" s="12">
        <v>3443.33</v>
      </c>
      <c r="E1794" s="14"/>
    </row>
    <row r="1795" spans="1:5" s="97" customFormat="1" ht="13.5" customHeight="1" x14ac:dyDescent="0.25">
      <c r="A1795" s="94" t="s">
        <v>57</v>
      </c>
      <c r="B1795" s="6">
        <v>936</v>
      </c>
      <c r="C1795" s="6">
        <v>936</v>
      </c>
      <c r="D1795" s="6">
        <v>568.16999999999996</v>
      </c>
      <c r="E1795" s="7">
        <v>60.7</v>
      </c>
    </row>
    <row r="1796" spans="1:5" ht="13.5" customHeight="1" x14ac:dyDescent="0.25">
      <c r="A1796" s="95" t="s">
        <v>58</v>
      </c>
      <c r="B1796" s="65"/>
      <c r="C1796" s="65"/>
      <c r="D1796" s="12">
        <v>568.16999999999996</v>
      </c>
      <c r="E1796" s="14"/>
    </row>
    <row r="1797" spans="1:5" ht="13.5" customHeight="1" x14ac:dyDescent="0.25">
      <c r="A1797" s="94" t="s">
        <v>60</v>
      </c>
      <c r="B1797" s="6">
        <v>360</v>
      </c>
      <c r="C1797" s="6">
        <v>360</v>
      </c>
      <c r="D1797" s="6">
        <v>253.92</v>
      </c>
      <c r="E1797" s="7">
        <v>70.53</v>
      </c>
    </row>
    <row r="1798" spans="1:5" s="98" customFormat="1" ht="13.5" customHeight="1" x14ac:dyDescent="0.25">
      <c r="A1798" s="95" t="s">
        <v>62</v>
      </c>
      <c r="B1798" s="65"/>
      <c r="C1798" s="65"/>
      <c r="D1798" s="12">
        <v>253.92</v>
      </c>
      <c r="E1798" s="14"/>
    </row>
    <row r="1799" spans="1:5" ht="13.5" customHeight="1" x14ac:dyDescent="0.25">
      <c r="A1799" s="94" t="s">
        <v>65</v>
      </c>
      <c r="B1799" s="6">
        <v>80</v>
      </c>
      <c r="C1799" s="6">
        <v>80</v>
      </c>
      <c r="D1799" s="6">
        <v>0</v>
      </c>
      <c r="E1799" s="7">
        <v>0</v>
      </c>
    </row>
    <row r="1800" spans="1:5" s="143" customFormat="1" ht="13.5" customHeight="1" x14ac:dyDescent="0.25">
      <c r="A1800" s="173" t="s">
        <v>375</v>
      </c>
      <c r="B1800" s="174">
        <v>202400</v>
      </c>
      <c r="C1800" s="174">
        <v>202400</v>
      </c>
      <c r="D1800" s="174">
        <v>122630.92</v>
      </c>
      <c r="E1800" s="175">
        <v>60.59</v>
      </c>
    </row>
    <row r="1801" spans="1:5" s="97" customFormat="1" ht="13.5" customHeight="1" x14ac:dyDescent="0.25">
      <c r="A1801" s="94" t="s">
        <v>53</v>
      </c>
      <c r="B1801" s="6">
        <v>162840</v>
      </c>
      <c r="C1801" s="6">
        <v>162840</v>
      </c>
      <c r="D1801" s="6">
        <v>98995.89</v>
      </c>
      <c r="E1801" s="7">
        <v>60.79</v>
      </c>
    </row>
    <row r="1802" spans="1:5" ht="13.5" customHeight="1" x14ac:dyDescent="0.25">
      <c r="A1802" s="95" t="s">
        <v>54</v>
      </c>
      <c r="B1802" s="65"/>
      <c r="C1802" s="65"/>
      <c r="D1802" s="12">
        <v>98995.89</v>
      </c>
      <c r="E1802" s="14"/>
    </row>
    <row r="1803" spans="1:5" ht="13.5" customHeight="1" x14ac:dyDescent="0.25">
      <c r="A1803" s="94" t="s">
        <v>57</v>
      </c>
      <c r="B1803" s="6">
        <v>26910</v>
      </c>
      <c r="C1803" s="6">
        <v>26910</v>
      </c>
      <c r="D1803" s="6">
        <v>16334.31</v>
      </c>
      <c r="E1803" s="7">
        <v>60.7</v>
      </c>
    </row>
    <row r="1804" spans="1:5" ht="13.5" customHeight="1" x14ac:dyDescent="0.25">
      <c r="A1804" s="95" t="s">
        <v>58</v>
      </c>
      <c r="B1804" s="65"/>
      <c r="C1804" s="65"/>
      <c r="D1804" s="12">
        <v>16334.31</v>
      </c>
      <c r="E1804" s="14"/>
    </row>
    <row r="1805" spans="1:5" ht="13.5" customHeight="1" x14ac:dyDescent="0.25">
      <c r="A1805" s="94" t="s">
        <v>60</v>
      </c>
      <c r="B1805" s="6">
        <v>10350</v>
      </c>
      <c r="C1805" s="6">
        <v>10350</v>
      </c>
      <c r="D1805" s="6">
        <v>7300.72</v>
      </c>
      <c r="E1805" s="7">
        <v>70.540000000000006</v>
      </c>
    </row>
    <row r="1806" spans="1:5" s="97" customFormat="1" ht="13.5" customHeight="1" x14ac:dyDescent="0.25">
      <c r="A1806" s="95" t="s">
        <v>62</v>
      </c>
      <c r="B1806" s="65"/>
      <c r="C1806" s="65"/>
      <c r="D1806" s="12">
        <v>7300.72</v>
      </c>
      <c r="E1806" s="14"/>
    </row>
    <row r="1807" spans="1:5" s="143" customFormat="1" ht="13.5" customHeight="1" x14ac:dyDescent="0.25">
      <c r="A1807" s="94" t="s">
        <v>65</v>
      </c>
      <c r="B1807" s="6">
        <v>2300</v>
      </c>
      <c r="C1807" s="6">
        <v>2300</v>
      </c>
      <c r="D1807" s="6">
        <v>0</v>
      </c>
      <c r="E1807" s="7">
        <v>0</v>
      </c>
    </row>
    <row r="1808" spans="1:5" s="143" customFormat="1" ht="13.5" customHeight="1" x14ac:dyDescent="0.25">
      <c r="A1808" s="173" t="s">
        <v>376</v>
      </c>
      <c r="B1808" s="174">
        <v>10560</v>
      </c>
      <c r="C1808" s="174">
        <v>10560</v>
      </c>
      <c r="D1808" s="174">
        <v>6398.14</v>
      </c>
      <c r="E1808" s="175">
        <v>60.59</v>
      </c>
    </row>
    <row r="1809" spans="1:5" ht="13.5" customHeight="1" x14ac:dyDescent="0.25">
      <c r="A1809" s="94" t="s">
        <v>53</v>
      </c>
      <c r="B1809" s="6">
        <v>8496</v>
      </c>
      <c r="C1809" s="6">
        <v>8496</v>
      </c>
      <c r="D1809" s="6">
        <v>5165.0200000000004</v>
      </c>
      <c r="E1809" s="7">
        <v>60.79</v>
      </c>
    </row>
    <row r="1810" spans="1:5" s="97" customFormat="1" ht="13.5" customHeight="1" x14ac:dyDescent="0.25">
      <c r="A1810" s="95" t="s">
        <v>54</v>
      </c>
      <c r="B1810" s="65"/>
      <c r="C1810" s="65"/>
      <c r="D1810" s="12">
        <v>5165.0200000000004</v>
      </c>
      <c r="E1810" s="14"/>
    </row>
    <row r="1811" spans="1:5" s="143" customFormat="1" ht="13.5" customHeight="1" x14ac:dyDescent="0.25">
      <c r="A1811" s="94" t="s">
        <v>57</v>
      </c>
      <c r="B1811" s="6">
        <v>1404</v>
      </c>
      <c r="C1811" s="6">
        <v>1404</v>
      </c>
      <c r="D1811" s="6">
        <v>852.22</v>
      </c>
      <c r="E1811" s="7">
        <v>60.7</v>
      </c>
    </row>
    <row r="1812" spans="1:5" s="143" customFormat="1" ht="13.5" customHeight="1" x14ac:dyDescent="0.25">
      <c r="A1812" s="95" t="s">
        <v>58</v>
      </c>
      <c r="B1812" s="65"/>
      <c r="C1812" s="65"/>
      <c r="D1812" s="12">
        <v>852.22</v>
      </c>
      <c r="E1812" s="14"/>
    </row>
    <row r="1813" spans="1:5" ht="13.5" customHeight="1" x14ac:dyDescent="0.25">
      <c r="A1813" s="94" t="s">
        <v>60</v>
      </c>
      <c r="B1813" s="6">
        <v>540</v>
      </c>
      <c r="C1813" s="6">
        <v>540</v>
      </c>
      <c r="D1813" s="6">
        <v>380.9</v>
      </c>
      <c r="E1813" s="7">
        <v>70.540000000000006</v>
      </c>
    </row>
    <row r="1814" spans="1:5" ht="13.5" customHeight="1" x14ac:dyDescent="0.25">
      <c r="A1814" s="95" t="s">
        <v>62</v>
      </c>
      <c r="B1814" s="65"/>
      <c r="C1814" s="65"/>
      <c r="D1814" s="12">
        <v>380.9</v>
      </c>
      <c r="E1814" s="14"/>
    </row>
    <row r="1815" spans="1:5" s="98" customFormat="1" ht="13.5" customHeight="1" x14ac:dyDescent="0.25">
      <c r="A1815" s="94" t="s">
        <v>65</v>
      </c>
      <c r="B1815" s="6">
        <v>120</v>
      </c>
      <c r="C1815" s="6">
        <v>120</v>
      </c>
      <c r="D1815" s="6">
        <v>0</v>
      </c>
      <c r="E1815" s="7">
        <v>0</v>
      </c>
    </row>
    <row r="1816" spans="1:5" s="143" customFormat="1" ht="18" customHeight="1" x14ac:dyDescent="0.25">
      <c r="A1816" s="76" t="s">
        <v>469</v>
      </c>
      <c r="B1816" s="93">
        <v>2100</v>
      </c>
      <c r="C1816" s="93">
        <v>2100</v>
      </c>
      <c r="D1816" s="93">
        <v>2100</v>
      </c>
      <c r="E1816" s="133">
        <v>100</v>
      </c>
    </row>
    <row r="1817" spans="1:5" s="143" customFormat="1" x14ac:dyDescent="0.25">
      <c r="A1817" s="173" t="s">
        <v>368</v>
      </c>
      <c r="B1817" s="174">
        <v>2100</v>
      </c>
      <c r="C1817" s="174">
        <v>2100</v>
      </c>
      <c r="D1817" s="174">
        <v>2100</v>
      </c>
      <c r="E1817" s="175">
        <v>100</v>
      </c>
    </row>
    <row r="1818" spans="1:5" s="98" customFormat="1" x14ac:dyDescent="0.25">
      <c r="A1818" s="94" t="s">
        <v>65</v>
      </c>
      <c r="B1818" s="6">
        <v>2100</v>
      </c>
      <c r="C1818" s="6">
        <v>2100</v>
      </c>
      <c r="D1818" s="6">
        <v>2100</v>
      </c>
      <c r="E1818" s="7">
        <v>100</v>
      </c>
    </row>
    <row r="1819" spans="1:5" s="143" customFormat="1" x14ac:dyDescent="0.25">
      <c r="A1819" s="95" t="s">
        <v>66</v>
      </c>
      <c r="B1819" s="65"/>
      <c r="C1819" s="65"/>
      <c r="D1819" s="12">
        <v>1087.6300000000001</v>
      </c>
      <c r="E1819" s="14"/>
    </row>
    <row r="1820" spans="1:5" x14ac:dyDescent="0.25">
      <c r="A1820" s="95" t="s">
        <v>70</v>
      </c>
      <c r="B1820" s="65"/>
      <c r="C1820" s="65"/>
      <c r="D1820" s="12">
        <v>1012.37</v>
      </c>
      <c r="E1820" s="14"/>
    </row>
    <row r="1821" spans="1:5" x14ac:dyDescent="0.25">
      <c r="A1821" s="76" t="s">
        <v>470</v>
      </c>
      <c r="B1821" s="93">
        <v>264600</v>
      </c>
      <c r="C1821" s="93">
        <v>264600</v>
      </c>
      <c r="D1821" s="93">
        <v>180110.46</v>
      </c>
      <c r="E1821" s="133">
        <v>68.069999999999993</v>
      </c>
    </row>
    <row r="1822" spans="1:5" s="143" customFormat="1" x14ac:dyDescent="0.25">
      <c r="A1822" s="173" t="s">
        <v>368</v>
      </c>
      <c r="B1822" s="174">
        <v>264600</v>
      </c>
      <c r="C1822" s="174">
        <v>264600</v>
      </c>
      <c r="D1822" s="174">
        <v>180110.46</v>
      </c>
      <c r="E1822" s="175">
        <v>68.069999999999993</v>
      </c>
    </row>
    <row r="1823" spans="1:5" s="143" customFormat="1" x14ac:dyDescent="0.25">
      <c r="A1823" s="94" t="s">
        <v>53</v>
      </c>
      <c r="B1823" s="6">
        <v>134000</v>
      </c>
      <c r="C1823" s="6">
        <v>134000</v>
      </c>
      <c r="D1823" s="6">
        <v>133969.32</v>
      </c>
      <c r="E1823" s="7">
        <v>99.98</v>
      </c>
    </row>
    <row r="1824" spans="1:5" x14ac:dyDescent="0.25">
      <c r="A1824" s="95" t="s">
        <v>54</v>
      </c>
      <c r="B1824" s="65"/>
      <c r="C1824" s="65"/>
      <c r="D1824" s="12">
        <v>133969.32</v>
      </c>
      <c r="E1824" s="14"/>
    </row>
    <row r="1825" spans="1:5" s="97" customFormat="1" x14ac:dyDescent="0.25">
      <c r="A1825" s="94" t="s">
        <v>57</v>
      </c>
      <c r="B1825" s="6">
        <v>22000</v>
      </c>
      <c r="C1825" s="6">
        <v>22000</v>
      </c>
      <c r="D1825" s="6">
        <v>20174.419999999998</v>
      </c>
      <c r="E1825" s="7">
        <v>91.7</v>
      </c>
    </row>
    <row r="1826" spans="1:5" x14ac:dyDescent="0.25">
      <c r="A1826" s="95" t="s">
        <v>58</v>
      </c>
      <c r="B1826" s="65"/>
      <c r="C1826" s="65"/>
      <c r="D1826" s="12">
        <v>20174.419999999998</v>
      </c>
      <c r="E1826" s="14"/>
    </row>
    <row r="1827" spans="1:5" x14ac:dyDescent="0.25">
      <c r="A1827" s="94" t="s">
        <v>60</v>
      </c>
      <c r="B1827" s="6">
        <v>37200</v>
      </c>
      <c r="C1827" s="6">
        <v>37200</v>
      </c>
      <c r="D1827" s="6">
        <v>5494.43</v>
      </c>
      <c r="E1827" s="7">
        <v>14.77</v>
      </c>
    </row>
    <row r="1828" spans="1:5" s="143" customFormat="1" x14ac:dyDescent="0.25">
      <c r="A1828" s="95" t="s">
        <v>61</v>
      </c>
      <c r="B1828" s="65"/>
      <c r="C1828" s="65"/>
      <c r="D1828" s="12">
        <v>3628.28</v>
      </c>
      <c r="E1828" s="14"/>
    </row>
    <row r="1829" spans="1:5" x14ac:dyDescent="0.25">
      <c r="A1829" s="95" t="s">
        <v>63</v>
      </c>
      <c r="B1829" s="65"/>
      <c r="C1829" s="65"/>
      <c r="D1829" s="12">
        <v>1866.15</v>
      </c>
      <c r="E1829" s="14"/>
    </row>
    <row r="1830" spans="1:5" x14ac:dyDescent="0.25">
      <c r="A1830" s="94" t="s">
        <v>65</v>
      </c>
      <c r="B1830" s="6">
        <v>15000</v>
      </c>
      <c r="C1830" s="6">
        <v>15000</v>
      </c>
      <c r="D1830" s="6">
        <v>1699.55</v>
      </c>
      <c r="E1830" s="7">
        <v>11.33</v>
      </c>
    </row>
    <row r="1831" spans="1:5" s="97" customFormat="1" x14ac:dyDescent="0.25">
      <c r="A1831" s="95" t="s">
        <v>66</v>
      </c>
      <c r="B1831" s="65"/>
      <c r="C1831" s="65"/>
      <c r="D1831" s="12">
        <v>912.01</v>
      </c>
      <c r="E1831" s="14"/>
    </row>
    <row r="1832" spans="1:5" s="143" customFormat="1" x14ac:dyDescent="0.25">
      <c r="A1832" s="95" t="s">
        <v>68</v>
      </c>
      <c r="B1832" s="65"/>
      <c r="C1832" s="65"/>
      <c r="D1832" s="12">
        <v>420.32</v>
      </c>
      <c r="E1832" s="14"/>
    </row>
    <row r="1833" spans="1:5" x14ac:dyDescent="0.25">
      <c r="A1833" s="95" t="s">
        <v>70</v>
      </c>
      <c r="B1833" s="65"/>
      <c r="C1833" s="65"/>
      <c r="D1833" s="12">
        <v>367.22</v>
      </c>
      <c r="E1833" s="14"/>
    </row>
    <row r="1834" spans="1:5" x14ac:dyDescent="0.25">
      <c r="A1834" s="94" t="s">
        <v>72</v>
      </c>
      <c r="B1834" s="6">
        <v>24000</v>
      </c>
      <c r="C1834" s="6">
        <v>24000</v>
      </c>
      <c r="D1834" s="6">
        <v>9767.67</v>
      </c>
      <c r="E1834" s="7">
        <v>40.700000000000003</v>
      </c>
    </row>
    <row r="1835" spans="1:5" x14ac:dyDescent="0.25">
      <c r="A1835" s="95" t="s">
        <v>73</v>
      </c>
      <c r="B1835" s="65"/>
      <c r="C1835" s="65"/>
      <c r="D1835" s="12">
        <v>2490.4</v>
      </c>
      <c r="E1835" s="14"/>
    </row>
    <row r="1836" spans="1:5" x14ac:dyDescent="0.25">
      <c r="A1836" s="95" t="s">
        <v>75</v>
      </c>
      <c r="B1836" s="65"/>
      <c r="C1836" s="65"/>
      <c r="D1836" s="12">
        <v>2759.44</v>
      </c>
      <c r="E1836" s="14"/>
    </row>
    <row r="1837" spans="1:5" x14ac:dyDescent="0.25">
      <c r="A1837" s="95" t="s">
        <v>77</v>
      </c>
      <c r="B1837" s="65"/>
      <c r="C1837" s="65"/>
      <c r="D1837" s="12">
        <v>4517.83</v>
      </c>
      <c r="E1837" s="14"/>
    </row>
    <row r="1838" spans="1:5" x14ac:dyDescent="0.25">
      <c r="A1838" s="94" t="s">
        <v>84</v>
      </c>
      <c r="B1838" s="6">
        <v>3600</v>
      </c>
      <c r="C1838" s="6">
        <v>3600</v>
      </c>
      <c r="D1838" s="6">
        <v>0</v>
      </c>
      <c r="E1838" s="7">
        <v>0</v>
      </c>
    </row>
    <row r="1839" spans="1:5" x14ac:dyDescent="0.25">
      <c r="A1839" s="94" t="s">
        <v>131</v>
      </c>
      <c r="B1839" s="6">
        <v>28800</v>
      </c>
      <c r="C1839" s="6">
        <v>28800</v>
      </c>
      <c r="D1839" s="6">
        <v>9005.07</v>
      </c>
      <c r="E1839" s="7">
        <v>31.27</v>
      </c>
    </row>
    <row r="1840" spans="1:5" x14ac:dyDescent="0.25">
      <c r="A1840" s="95" t="s">
        <v>132</v>
      </c>
      <c r="B1840" s="65"/>
      <c r="C1840" s="65"/>
      <c r="D1840" s="12">
        <v>6535.54</v>
      </c>
      <c r="E1840" s="14"/>
    </row>
    <row r="1841" spans="1:5" x14ac:dyDescent="0.25">
      <c r="A1841" s="95" t="s">
        <v>133</v>
      </c>
      <c r="B1841" s="65"/>
      <c r="C1841" s="65"/>
      <c r="D1841" s="12">
        <v>2469.5300000000002</v>
      </c>
      <c r="E1841" s="14"/>
    </row>
    <row r="1842" spans="1:5" x14ac:dyDescent="0.25">
      <c r="A1842" s="95"/>
      <c r="B1842" s="65"/>
      <c r="C1842" s="65"/>
      <c r="D1842" s="12"/>
      <c r="E1842" s="14"/>
    </row>
    <row r="1843" spans="1:5" x14ac:dyDescent="0.25">
      <c r="A1843" s="95"/>
      <c r="B1843" s="65"/>
      <c r="C1843" s="65"/>
      <c r="D1843" s="12"/>
      <c r="E1843" s="14"/>
    </row>
    <row r="1844" spans="1:5" x14ac:dyDescent="0.25">
      <c r="A1844" s="95"/>
      <c r="B1844" s="65"/>
      <c r="C1844" s="65"/>
      <c r="D1844" s="12"/>
      <c r="E1844" s="14"/>
    </row>
    <row r="1845" spans="1:5" x14ac:dyDescent="0.25">
      <c r="A1845" s="95"/>
      <c r="B1845" s="65"/>
      <c r="C1845" s="65"/>
      <c r="D1845" s="12"/>
      <c r="E1845" s="14"/>
    </row>
    <row r="1846" spans="1:5" x14ac:dyDescent="0.25">
      <c r="A1846" s="95"/>
      <c r="B1846" s="65"/>
      <c r="C1846" s="65"/>
      <c r="D1846" s="12"/>
      <c r="E1846" s="14"/>
    </row>
    <row r="1847" spans="1:5" x14ac:dyDescent="0.25">
      <c r="A1847" s="95"/>
      <c r="B1847" s="65"/>
      <c r="C1847" s="65"/>
      <c r="D1847" s="12"/>
      <c r="E1847" s="14"/>
    </row>
    <row r="1848" spans="1:5" x14ac:dyDescent="0.25">
      <c r="A1848" s="95"/>
      <c r="B1848" s="65"/>
      <c r="C1848" s="65"/>
      <c r="D1848" s="12"/>
      <c r="E1848" s="14"/>
    </row>
    <row r="1849" spans="1:5" x14ac:dyDescent="0.25">
      <c r="A1849" s="95"/>
      <c r="B1849" s="65"/>
      <c r="C1849" s="65"/>
      <c r="D1849" s="12"/>
      <c r="E1849" s="14"/>
    </row>
    <row r="1850" spans="1:5" x14ac:dyDescent="0.25">
      <c r="A1850" s="95"/>
      <c r="B1850" s="65"/>
      <c r="C1850" s="65"/>
      <c r="D1850" s="12"/>
      <c r="E1850" s="14"/>
    </row>
    <row r="1851" spans="1:5" x14ac:dyDescent="0.25">
      <c r="A1851" s="95"/>
      <c r="B1851" s="65"/>
      <c r="C1851" s="65"/>
      <c r="D1851" s="12"/>
      <c r="E1851" s="14"/>
    </row>
    <row r="1852" spans="1:5" x14ac:dyDescent="0.25">
      <c r="A1852" s="95"/>
      <c r="B1852" s="65"/>
      <c r="C1852" s="65"/>
      <c r="D1852" s="12"/>
      <c r="E1852" s="14"/>
    </row>
    <row r="1853" spans="1:5" x14ac:dyDescent="0.25">
      <c r="A1853" s="95"/>
      <c r="B1853" s="65"/>
      <c r="C1853" s="65"/>
      <c r="D1853" s="12"/>
      <c r="E1853" s="14"/>
    </row>
    <row r="1854" spans="1:5" x14ac:dyDescent="0.25">
      <c r="A1854" s="95"/>
      <c r="B1854" s="65"/>
      <c r="C1854" s="65"/>
      <c r="D1854" s="12"/>
      <c r="E1854" s="14"/>
    </row>
    <row r="1855" spans="1:5" x14ac:dyDescent="0.25">
      <c r="A1855" s="95"/>
      <c r="B1855" s="65"/>
      <c r="C1855" s="65"/>
      <c r="D1855" s="12"/>
      <c r="E1855" s="14"/>
    </row>
    <row r="1856" spans="1:5" x14ac:dyDescent="0.25">
      <c r="A1856" s="95"/>
      <c r="B1856" s="65"/>
      <c r="C1856" s="65"/>
      <c r="D1856" s="12"/>
      <c r="E1856" s="14"/>
    </row>
    <row r="1857" spans="1:5" x14ac:dyDescent="0.25">
      <c r="A1857" s="95"/>
      <c r="B1857" s="65"/>
      <c r="C1857" s="65"/>
      <c r="D1857" s="12"/>
      <c r="E1857" s="14"/>
    </row>
    <row r="1858" spans="1:5" x14ac:dyDescent="0.25">
      <c r="A1858" s="95"/>
      <c r="B1858" s="65"/>
      <c r="C1858" s="65"/>
      <c r="D1858" s="12"/>
      <c r="E1858" s="14"/>
    </row>
    <row r="1859" spans="1:5" x14ac:dyDescent="0.25">
      <c r="A1859" s="95"/>
      <c r="B1859" s="65"/>
      <c r="C1859" s="65"/>
      <c r="D1859" s="12"/>
      <c r="E1859" s="14"/>
    </row>
    <row r="1860" spans="1:5" s="97" customFormat="1" x14ac:dyDescent="0.25">
      <c r="A1860" s="8" t="s">
        <v>513</v>
      </c>
      <c r="B1860" s="61">
        <v>188500</v>
      </c>
      <c r="C1860" s="61">
        <v>188500</v>
      </c>
      <c r="D1860" s="61">
        <v>160973.87</v>
      </c>
      <c r="E1860" s="62">
        <v>85.4</v>
      </c>
    </row>
    <row r="1861" spans="1:5" x14ac:dyDescent="0.25">
      <c r="A1861" s="92" t="s">
        <v>514</v>
      </c>
      <c r="B1861" s="6">
        <v>188500</v>
      </c>
      <c r="C1861" s="6">
        <v>188500</v>
      </c>
      <c r="D1861" s="6">
        <v>160973.87</v>
      </c>
      <c r="E1861" s="7">
        <v>85.4</v>
      </c>
    </row>
    <row r="1862" spans="1:5" s="143" customFormat="1" x14ac:dyDescent="0.25">
      <c r="A1862" s="173" t="s">
        <v>368</v>
      </c>
      <c r="B1862" s="174">
        <v>103500</v>
      </c>
      <c r="C1862" s="174">
        <v>103500</v>
      </c>
      <c r="D1862" s="174">
        <v>81820.09</v>
      </c>
      <c r="E1862" s="175">
        <v>79.05</v>
      </c>
    </row>
    <row r="1863" spans="1:5" s="143" customFormat="1" x14ac:dyDescent="0.25">
      <c r="A1863" s="173" t="s">
        <v>374</v>
      </c>
      <c r="B1863" s="174">
        <v>85000</v>
      </c>
      <c r="C1863" s="174">
        <v>85000</v>
      </c>
      <c r="D1863" s="174">
        <v>79153.78</v>
      </c>
      <c r="E1863" s="175">
        <v>93.12</v>
      </c>
    </row>
    <row r="1864" spans="1:5" s="143" customFormat="1" x14ac:dyDescent="0.25">
      <c r="A1864" s="173"/>
      <c r="B1864" s="174"/>
      <c r="C1864" s="174"/>
      <c r="D1864" s="174"/>
      <c r="E1864" s="175"/>
    </row>
    <row r="1865" spans="1:5" s="97" customFormat="1" x14ac:dyDescent="0.25">
      <c r="A1865" s="92" t="s">
        <v>231</v>
      </c>
      <c r="B1865" s="6">
        <v>188500</v>
      </c>
      <c r="C1865" s="6">
        <v>188500</v>
      </c>
      <c r="D1865" s="6">
        <v>160973.87</v>
      </c>
      <c r="E1865" s="7">
        <v>85.4</v>
      </c>
    </row>
    <row r="1866" spans="1:5" x14ac:dyDescent="0.25">
      <c r="A1866" s="76" t="s">
        <v>232</v>
      </c>
      <c r="B1866" s="93">
        <v>188500</v>
      </c>
      <c r="C1866" s="93">
        <v>188500</v>
      </c>
      <c r="D1866" s="93">
        <v>160973.87</v>
      </c>
      <c r="E1866" s="133">
        <v>85.4</v>
      </c>
    </row>
    <row r="1867" spans="1:5" s="143" customFormat="1" x14ac:dyDescent="0.25">
      <c r="A1867" s="173" t="s">
        <v>368</v>
      </c>
      <c r="B1867" s="174">
        <v>103500</v>
      </c>
      <c r="C1867" s="174">
        <v>103500</v>
      </c>
      <c r="D1867" s="174">
        <v>81820.09</v>
      </c>
      <c r="E1867" s="175">
        <v>79.05</v>
      </c>
    </row>
    <row r="1868" spans="1:5" x14ac:dyDescent="0.25">
      <c r="A1868" s="94" t="s">
        <v>60</v>
      </c>
      <c r="B1868" s="6">
        <v>7500</v>
      </c>
      <c r="C1868" s="6">
        <v>7500</v>
      </c>
      <c r="D1868" s="6">
        <v>2800</v>
      </c>
      <c r="E1868" s="7">
        <v>37.33</v>
      </c>
    </row>
    <row r="1869" spans="1:5" x14ac:dyDescent="0.25">
      <c r="A1869" s="95" t="s">
        <v>63</v>
      </c>
      <c r="B1869" s="65"/>
      <c r="C1869" s="65"/>
      <c r="D1869" s="12">
        <v>2800</v>
      </c>
      <c r="E1869" s="14"/>
    </row>
    <row r="1870" spans="1:5" x14ac:dyDescent="0.25">
      <c r="A1870" s="94" t="s">
        <v>65</v>
      </c>
      <c r="B1870" s="6">
        <v>79000</v>
      </c>
      <c r="C1870" s="6">
        <v>79000</v>
      </c>
      <c r="D1870" s="6">
        <v>73259.17</v>
      </c>
      <c r="E1870" s="7">
        <v>92.73</v>
      </c>
    </row>
    <row r="1871" spans="1:5" x14ac:dyDescent="0.25">
      <c r="A1871" s="95" t="s">
        <v>66</v>
      </c>
      <c r="B1871" s="65"/>
      <c r="C1871" s="65"/>
      <c r="D1871" s="12">
        <v>73259.17</v>
      </c>
      <c r="E1871" s="14"/>
    </row>
    <row r="1872" spans="1:5" s="97" customFormat="1" x14ac:dyDescent="0.25">
      <c r="A1872" s="94" t="s">
        <v>72</v>
      </c>
      <c r="B1872" s="6">
        <v>5000</v>
      </c>
      <c r="C1872" s="6">
        <v>5000</v>
      </c>
      <c r="D1872" s="6">
        <v>1245.92</v>
      </c>
      <c r="E1872" s="7">
        <v>24.92</v>
      </c>
    </row>
    <row r="1873" spans="1:5" x14ac:dyDescent="0.25">
      <c r="A1873" s="95" t="s">
        <v>81</v>
      </c>
      <c r="B1873" s="65"/>
      <c r="C1873" s="65"/>
      <c r="D1873" s="12">
        <v>1245.92</v>
      </c>
      <c r="E1873" s="14"/>
    </row>
    <row r="1874" spans="1:5" s="143" customFormat="1" x14ac:dyDescent="0.25">
      <c r="A1874" s="94" t="s">
        <v>82</v>
      </c>
      <c r="B1874" s="6">
        <v>4500</v>
      </c>
      <c r="C1874" s="6">
        <v>4500</v>
      </c>
      <c r="D1874" s="6">
        <v>0</v>
      </c>
      <c r="E1874" s="7">
        <v>0</v>
      </c>
    </row>
    <row r="1875" spans="1:5" s="143" customFormat="1" x14ac:dyDescent="0.25">
      <c r="A1875" s="94" t="s">
        <v>84</v>
      </c>
      <c r="B1875" s="6">
        <v>7500</v>
      </c>
      <c r="C1875" s="6">
        <v>7500</v>
      </c>
      <c r="D1875" s="6">
        <v>4515</v>
      </c>
      <c r="E1875" s="7">
        <v>60.2</v>
      </c>
    </row>
    <row r="1876" spans="1:5" x14ac:dyDescent="0.25">
      <c r="A1876" s="95" t="s">
        <v>85</v>
      </c>
      <c r="B1876" s="65"/>
      <c r="C1876" s="65"/>
      <c r="D1876" s="12">
        <v>4515</v>
      </c>
      <c r="E1876" s="14"/>
    </row>
    <row r="1877" spans="1:5" s="143" customFormat="1" x14ac:dyDescent="0.25">
      <c r="A1877" s="173" t="s">
        <v>374</v>
      </c>
      <c r="B1877" s="174">
        <v>85000</v>
      </c>
      <c r="C1877" s="174">
        <v>85000</v>
      </c>
      <c r="D1877" s="174">
        <v>79153.78</v>
      </c>
      <c r="E1877" s="175">
        <v>93.12</v>
      </c>
    </row>
    <row r="1878" spans="1:5" x14ac:dyDescent="0.25">
      <c r="A1878" s="94" t="s">
        <v>60</v>
      </c>
      <c r="B1878" s="6">
        <v>5000</v>
      </c>
      <c r="C1878" s="6">
        <v>5000</v>
      </c>
      <c r="D1878" s="6">
        <v>3694.09</v>
      </c>
      <c r="E1878" s="7">
        <v>73.88</v>
      </c>
    </row>
    <row r="1879" spans="1:5" x14ac:dyDescent="0.25">
      <c r="A1879" s="95" t="s">
        <v>62</v>
      </c>
      <c r="B1879" s="65"/>
      <c r="C1879" s="65"/>
      <c r="D1879" s="12">
        <v>3694.09</v>
      </c>
      <c r="E1879" s="14"/>
    </row>
    <row r="1880" spans="1:5" s="143" customFormat="1" x14ac:dyDescent="0.25">
      <c r="A1880" s="94" t="s">
        <v>65</v>
      </c>
      <c r="B1880" s="6">
        <v>35000</v>
      </c>
      <c r="C1880" s="6">
        <v>35000</v>
      </c>
      <c r="D1880" s="6">
        <v>42345.23</v>
      </c>
      <c r="E1880" s="7">
        <v>120.99</v>
      </c>
    </row>
    <row r="1881" spans="1:5" x14ac:dyDescent="0.25">
      <c r="A1881" s="95" t="s">
        <v>66</v>
      </c>
      <c r="B1881" s="65"/>
      <c r="C1881" s="65"/>
      <c r="D1881" s="12">
        <v>7897.5</v>
      </c>
      <c r="E1881" s="14"/>
    </row>
    <row r="1882" spans="1:5" x14ac:dyDescent="0.25">
      <c r="A1882" s="95" t="s">
        <v>71</v>
      </c>
      <c r="B1882" s="65"/>
      <c r="C1882" s="65"/>
      <c r="D1882" s="12">
        <v>34447.730000000003</v>
      </c>
      <c r="E1882" s="14"/>
    </row>
    <row r="1883" spans="1:5" s="143" customFormat="1" x14ac:dyDescent="0.25">
      <c r="A1883" s="94" t="s">
        <v>72</v>
      </c>
      <c r="B1883" s="6">
        <v>0</v>
      </c>
      <c r="C1883" s="6">
        <v>0</v>
      </c>
      <c r="D1883" s="6">
        <v>10911.99</v>
      </c>
      <c r="E1883" s="7">
        <v>0</v>
      </c>
    </row>
    <row r="1884" spans="1:5" s="97" customFormat="1" x14ac:dyDescent="0.25">
      <c r="A1884" s="95" t="s">
        <v>73</v>
      </c>
      <c r="B1884" s="65"/>
      <c r="C1884" s="65"/>
      <c r="D1884" s="12">
        <v>10911.99</v>
      </c>
      <c r="E1884" s="14"/>
    </row>
    <row r="1885" spans="1:5" x14ac:dyDescent="0.25">
      <c r="A1885" s="94" t="s">
        <v>131</v>
      </c>
      <c r="B1885" s="6">
        <v>45000</v>
      </c>
      <c r="C1885" s="6">
        <v>45000</v>
      </c>
      <c r="D1885" s="6">
        <v>22202.47</v>
      </c>
      <c r="E1885" s="7">
        <v>49.34</v>
      </c>
    </row>
    <row r="1886" spans="1:5" x14ac:dyDescent="0.25">
      <c r="A1886" s="95" t="s">
        <v>132</v>
      </c>
      <c r="B1886" s="65"/>
      <c r="C1886" s="65"/>
      <c r="D1886" s="12">
        <v>22202.47</v>
      </c>
      <c r="E1886" s="14"/>
    </row>
    <row r="1887" spans="1:5" x14ac:dyDescent="0.25">
      <c r="A1887" s="95"/>
      <c r="B1887" s="65"/>
      <c r="C1887" s="65"/>
      <c r="D1887" s="12"/>
      <c r="E1887" s="14"/>
    </row>
    <row r="1888" spans="1:5" x14ac:dyDescent="0.25">
      <c r="A1888" s="95"/>
      <c r="B1888" s="65"/>
      <c r="C1888" s="65"/>
      <c r="D1888" s="12"/>
      <c r="E1888" s="14"/>
    </row>
    <row r="1889" spans="1:5" x14ac:dyDescent="0.25">
      <c r="A1889" s="95"/>
      <c r="B1889" s="65"/>
      <c r="C1889" s="65"/>
      <c r="D1889" s="12"/>
      <c r="E1889" s="14"/>
    </row>
    <row r="1890" spans="1:5" x14ac:dyDescent="0.25">
      <c r="A1890" s="95"/>
      <c r="B1890" s="65"/>
      <c r="C1890" s="65"/>
      <c r="D1890" s="12"/>
      <c r="E1890" s="14"/>
    </row>
    <row r="1891" spans="1:5" x14ac:dyDescent="0.25">
      <c r="A1891" s="95"/>
      <c r="B1891" s="65"/>
      <c r="C1891" s="65"/>
      <c r="D1891" s="12"/>
      <c r="E1891" s="14"/>
    </row>
    <row r="1892" spans="1:5" x14ac:dyDescent="0.25">
      <c r="A1892" s="95"/>
      <c r="B1892" s="65"/>
      <c r="C1892" s="65"/>
      <c r="D1892" s="12"/>
      <c r="E1892" s="14"/>
    </row>
    <row r="1893" spans="1:5" x14ac:dyDescent="0.25">
      <c r="A1893" s="95"/>
      <c r="B1893" s="65"/>
      <c r="C1893" s="65"/>
      <c r="D1893" s="12"/>
      <c r="E1893" s="14"/>
    </row>
    <row r="1894" spans="1:5" x14ac:dyDescent="0.25">
      <c r="A1894" s="95"/>
      <c r="B1894" s="65"/>
      <c r="C1894" s="65"/>
      <c r="D1894" s="12"/>
      <c r="E1894" s="14"/>
    </row>
    <row r="1895" spans="1:5" x14ac:dyDescent="0.25">
      <c r="A1895" s="95"/>
      <c r="B1895" s="65"/>
      <c r="C1895" s="65"/>
      <c r="D1895" s="12"/>
      <c r="E1895" s="14"/>
    </row>
    <row r="1896" spans="1:5" x14ac:dyDescent="0.25">
      <c r="A1896" s="95"/>
      <c r="B1896" s="65"/>
      <c r="C1896" s="65"/>
      <c r="D1896" s="12"/>
      <c r="E1896" s="14"/>
    </row>
    <row r="1897" spans="1:5" x14ac:dyDescent="0.25">
      <c r="A1897" s="95"/>
      <c r="B1897" s="65"/>
      <c r="C1897" s="65"/>
      <c r="D1897" s="12"/>
      <c r="E1897" s="14"/>
    </row>
    <row r="1898" spans="1:5" x14ac:dyDescent="0.25">
      <c r="A1898" s="95"/>
      <c r="B1898" s="65"/>
      <c r="C1898" s="65"/>
      <c r="D1898" s="12"/>
      <c r="E1898" s="14"/>
    </row>
    <row r="1899" spans="1:5" s="143" customFormat="1" x14ac:dyDescent="0.25">
      <c r="A1899" s="8" t="s">
        <v>515</v>
      </c>
      <c r="B1899" s="61">
        <v>39239010</v>
      </c>
      <c r="C1899" s="61">
        <v>39239010</v>
      </c>
      <c r="D1899" s="61">
        <v>36833439.090000004</v>
      </c>
      <c r="E1899" s="62">
        <v>93.87</v>
      </c>
    </row>
    <row r="1900" spans="1:5" ht="13.5" customHeight="1" x14ac:dyDescent="0.25">
      <c r="A1900" s="92" t="s">
        <v>516</v>
      </c>
      <c r="B1900" s="6">
        <v>39239010</v>
      </c>
      <c r="C1900" s="6">
        <v>39239010</v>
      </c>
      <c r="D1900" s="6">
        <v>36833439.090000004</v>
      </c>
      <c r="E1900" s="7">
        <v>93.87</v>
      </c>
    </row>
    <row r="1901" spans="1:5" s="143" customFormat="1" ht="12.75" customHeight="1" x14ac:dyDescent="0.25">
      <c r="A1901" s="173" t="s">
        <v>368</v>
      </c>
      <c r="B1901" s="174">
        <v>39173510</v>
      </c>
      <c r="C1901" s="174">
        <v>39173510</v>
      </c>
      <c r="D1901" s="174">
        <v>36780039.090000004</v>
      </c>
      <c r="E1901" s="175">
        <v>93.89</v>
      </c>
    </row>
    <row r="1902" spans="1:5" s="143" customFormat="1" ht="12.75" customHeight="1" x14ac:dyDescent="0.25">
      <c r="A1902" s="173" t="s">
        <v>410</v>
      </c>
      <c r="B1902" s="174">
        <v>60500</v>
      </c>
      <c r="C1902" s="174">
        <v>60500</v>
      </c>
      <c r="D1902" s="174">
        <v>48400</v>
      </c>
      <c r="E1902" s="175">
        <v>80</v>
      </c>
    </row>
    <row r="1903" spans="1:5" s="143" customFormat="1" ht="12.75" customHeight="1" x14ac:dyDescent="0.25">
      <c r="A1903" s="173" t="s">
        <v>374</v>
      </c>
      <c r="B1903" s="174">
        <v>5000</v>
      </c>
      <c r="C1903" s="174">
        <v>5000</v>
      </c>
      <c r="D1903" s="174">
        <v>5000</v>
      </c>
      <c r="E1903" s="175">
        <v>100</v>
      </c>
    </row>
    <row r="1904" spans="1:5" s="143" customFormat="1" ht="6.75" customHeight="1" x14ac:dyDescent="0.25">
      <c r="A1904" s="173"/>
      <c r="B1904" s="174"/>
      <c r="C1904" s="174"/>
      <c r="D1904" s="174"/>
      <c r="E1904" s="175"/>
    </row>
    <row r="1905" spans="1:5" ht="13.5" customHeight="1" x14ac:dyDescent="0.25">
      <c r="A1905" s="92" t="s">
        <v>231</v>
      </c>
      <c r="B1905" s="6">
        <v>30830621</v>
      </c>
      <c r="C1905" s="6">
        <v>30830621</v>
      </c>
      <c r="D1905" s="6">
        <v>28443678.41</v>
      </c>
      <c r="E1905" s="7">
        <v>92.26</v>
      </c>
    </row>
    <row r="1906" spans="1:5" x14ac:dyDescent="0.25">
      <c r="A1906" s="76" t="s">
        <v>232</v>
      </c>
      <c r="B1906" s="93">
        <v>29240421</v>
      </c>
      <c r="C1906" s="93">
        <v>29240421</v>
      </c>
      <c r="D1906" s="93">
        <v>27070076.420000002</v>
      </c>
      <c r="E1906" s="133">
        <v>92.58</v>
      </c>
    </row>
    <row r="1907" spans="1:5" s="144" customFormat="1" ht="12" customHeight="1" x14ac:dyDescent="0.25">
      <c r="A1907" s="173" t="s">
        <v>368</v>
      </c>
      <c r="B1907" s="174">
        <v>29179921</v>
      </c>
      <c r="C1907" s="174">
        <v>29179921</v>
      </c>
      <c r="D1907" s="174">
        <v>27021676.420000002</v>
      </c>
      <c r="E1907" s="175">
        <v>92.6</v>
      </c>
    </row>
    <row r="1908" spans="1:5" ht="13.5" customHeight="1" x14ac:dyDescent="0.25">
      <c r="A1908" s="94" t="s">
        <v>53</v>
      </c>
      <c r="B1908" s="6">
        <v>20274878</v>
      </c>
      <c r="C1908" s="6">
        <v>20274878</v>
      </c>
      <c r="D1908" s="6">
        <v>18988587.469999999</v>
      </c>
      <c r="E1908" s="7">
        <v>93.66</v>
      </c>
    </row>
    <row r="1909" spans="1:5" s="143" customFormat="1" ht="13.5" customHeight="1" x14ac:dyDescent="0.25">
      <c r="A1909" s="95" t="s">
        <v>54</v>
      </c>
      <c r="B1909" s="65"/>
      <c r="C1909" s="65"/>
      <c r="D1909" s="12">
        <v>18898275.940000001</v>
      </c>
      <c r="E1909" s="14"/>
    </row>
    <row r="1910" spans="1:5" ht="13.5" customHeight="1" x14ac:dyDescent="0.25">
      <c r="A1910" s="95" t="s">
        <v>346</v>
      </c>
      <c r="B1910" s="65"/>
      <c r="C1910" s="65"/>
      <c r="D1910" s="12">
        <v>90311.53</v>
      </c>
      <c r="E1910" s="14"/>
    </row>
    <row r="1911" spans="1:5" ht="13.5" customHeight="1" x14ac:dyDescent="0.25">
      <c r="A1911" s="94" t="s">
        <v>55</v>
      </c>
      <c r="B1911" s="6">
        <v>2998000</v>
      </c>
      <c r="C1911" s="6">
        <v>2998000</v>
      </c>
      <c r="D1911" s="6">
        <v>2940043.99</v>
      </c>
      <c r="E1911" s="7">
        <v>98.07</v>
      </c>
    </row>
    <row r="1912" spans="1:5" ht="13.5" customHeight="1" x14ac:dyDescent="0.25">
      <c r="A1912" s="95" t="s">
        <v>56</v>
      </c>
      <c r="B1912" s="65"/>
      <c r="C1912" s="65"/>
      <c r="D1912" s="12">
        <v>2940043.99</v>
      </c>
      <c r="E1912" s="14"/>
    </row>
    <row r="1913" spans="1:5" s="143" customFormat="1" ht="13.5" customHeight="1" x14ac:dyDescent="0.25">
      <c r="A1913" s="94" t="s">
        <v>57</v>
      </c>
      <c r="B1913" s="6">
        <v>3411273</v>
      </c>
      <c r="C1913" s="6">
        <v>3411273</v>
      </c>
      <c r="D1913" s="6">
        <v>3099900.32</v>
      </c>
      <c r="E1913" s="7">
        <v>90.87</v>
      </c>
    </row>
    <row r="1914" spans="1:5" ht="13.5" customHeight="1" x14ac:dyDescent="0.25">
      <c r="A1914" s="95" t="s">
        <v>58</v>
      </c>
      <c r="B1914" s="65"/>
      <c r="C1914" s="65"/>
      <c r="D1914" s="12">
        <v>3099900.32</v>
      </c>
      <c r="E1914" s="14"/>
    </row>
    <row r="1915" spans="1:5" ht="13.5" customHeight="1" x14ac:dyDescent="0.25">
      <c r="A1915" s="94" t="s">
        <v>60</v>
      </c>
      <c r="B1915" s="6">
        <v>2447270</v>
      </c>
      <c r="C1915" s="6">
        <v>2447270</v>
      </c>
      <c r="D1915" s="6">
        <v>1986152.31</v>
      </c>
      <c r="E1915" s="7">
        <v>81.16</v>
      </c>
    </row>
    <row r="1916" spans="1:5" ht="13.5" customHeight="1" x14ac:dyDescent="0.25">
      <c r="A1916" s="95" t="s">
        <v>61</v>
      </c>
      <c r="B1916" s="65"/>
      <c r="C1916" s="65"/>
      <c r="D1916" s="12">
        <v>500</v>
      </c>
      <c r="E1916" s="14"/>
    </row>
    <row r="1917" spans="1:5" ht="13.5" customHeight="1" x14ac:dyDescent="0.25">
      <c r="A1917" s="95" t="s">
        <v>62</v>
      </c>
      <c r="B1917" s="65"/>
      <c r="C1917" s="65"/>
      <c r="D1917" s="12">
        <v>1973556.31</v>
      </c>
      <c r="E1917" s="14"/>
    </row>
    <row r="1918" spans="1:5" s="97" customFormat="1" ht="13.5" customHeight="1" x14ac:dyDescent="0.25">
      <c r="A1918" s="95" t="s">
        <v>63</v>
      </c>
      <c r="B1918" s="65"/>
      <c r="C1918" s="65"/>
      <c r="D1918" s="12">
        <v>12096</v>
      </c>
      <c r="E1918" s="14"/>
    </row>
    <row r="1919" spans="1:5" ht="13.5" customHeight="1" x14ac:dyDescent="0.25">
      <c r="A1919" s="94" t="s">
        <v>65</v>
      </c>
      <c r="B1919" s="6">
        <v>20000</v>
      </c>
      <c r="C1919" s="6">
        <v>20000</v>
      </c>
      <c r="D1919" s="6">
        <v>6992.33</v>
      </c>
      <c r="E1919" s="7">
        <v>34.96</v>
      </c>
    </row>
    <row r="1920" spans="1:5" ht="13.5" customHeight="1" x14ac:dyDescent="0.25">
      <c r="A1920" s="95" t="s">
        <v>66</v>
      </c>
      <c r="B1920" s="65"/>
      <c r="C1920" s="65"/>
      <c r="D1920" s="12">
        <v>6992.33</v>
      </c>
      <c r="E1920" s="14"/>
    </row>
    <row r="1921" spans="1:5" ht="13.5" customHeight="1" x14ac:dyDescent="0.25">
      <c r="A1921" s="94" t="s">
        <v>72</v>
      </c>
      <c r="B1921" s="6">
        <v>2500</v>
      </c>
      <c r="C1921" s="6">
        <v>2500</v>
      </c>
      <c r="D1921" s="6">
        <v>0</v>
      </c>
      <c r="E1921" s="7">
        <v>0</v>
      </c>
    </row>
    <row r="1922" spans="1:5" ht="13.5" customHeight="1" x14ac:dyDescent="0.25">
      <c r="A1922" s="94" t="s">
        <v>82</v>
      </c>
      <c r="B1922" s="6">
        <v>13000</v>
      </c>
      <c r="C1922" s="6">
        <v>13000</v>
      </c>
      <c r="D1922" s="6">
        <v>0</v>
      </c>
      <c r="E1922" s="7">
        <v>0</v>
      </c>
    </row>
    <row r="1923" spans="1:5" ht="13.5" customHeight="1" x14ac:dyDescent="0.25">
      <c r="A1923" s="94" t="s">
        <v>84</v>
      </c>
      <c r="B1923" s="6">
        <v>3000</v>
      </c>
      <c r="C1923" s="6">
        <v>3000</v>
      </c>
      <c r="D1923" s="6">
        <v>0</v>
      </c>
      <c r="E1923" s="7">
        <v>0</v>
      </c>
    </row>
    <row r="1924" spans="1:5" ht="13.5" customHeight="1" x14ac:dyDescent="0.25">
      <c r="A1924" s="94" t="s">
        <v>113</v>
      </c>
      <c r="B1924" s="6">
        <v>10000</v>
      </c>
      <c r="C1924" s="6">
        <v>10000</v>
      </c>
      <c r="D1924" s="6">
        <v>0</v>
      </c>
      <c r="E1924" s="7">
        <v>0</v>
      </c>
    </row>
    <row r="1925" spans="1:5" s="143" customFormat="1" ht="12.75" customHeight="1" x14ac:dyDescent="0.25">
      <c r="A1925" s="173" t="s">
        <v>410</v>
      </c>
      <c r="B1925" s="174">
        <v>60500</v>
      </c>
      <c r="C1925" s="174">
        <v>60500</v>
      </c>
      <c r="D1925" s="174">
        <v>48400</v>
      </c>
      <c r="E1925" s="175">
        <v>80</v>
      </c>
    </row>
    <row r="1926" spans="1:5" ht="13.5" customHeight="1" x14ac:dyDescent="0.25">
      <c r="A1926" s="94" t="s">
        <v>53</v>
      </c>
      <c r="B1926" s="6">
        <v>60500</v>
      </c>
      <c r="C1926" s="6">
        <v>60500</v>
      </c>
      <c r="D1926" s="6">
        <v>48400</v>
      </c>
      <c r="E1926" s="7">
        <v>80</v>
      </c>
    </row>
    <row r="1927" spans="1:5" ht="13.5" customHeight="1" x14ac:dyDescent="0.25">
      <c r="A1927" s="95" t="s">
        <v>54</v>
      </c>
      <c r="B1927" s="65"/>
      <c r="C1927" s="65"/>
      <c r="D1927" s="12">
        <v>48400</v>
      </c>
      <c r="E1927" s="14"/>
    </row>
    <row r="1928" spans="1:5" s="143" customFormat="1" ht="12" customHeight="1" x14ac:dyDescent="0.25">
      <c r="A1928" s="173" t="s">
        <v>374</v>
      </c>
      <c r="B1928" s="176"/>
      <c r="C1928" s="176"/>
      <c r="D1928" s="176"/>
      <c r="E1928" s="177"/>
    </row>
    <row r="1929" spans="1:5" s="97" customFormat="1" ht="13.5" customHeight="1" x14ac:dyDescent="0.25">
      <c r="A1929" s="94" t="s">
        <v>60</v>
      </c>
      <c r="B1929" s="6">
        <v>0</v>
      </c>
      <c r="C1929" s="6">
        <v>0</v>
      </c>
      <c r="D1929" s="6">
        <v>0</v>
      </c>
      <c r="E1929" s="7">
        <v>0</v>
      </c>
    </row>
    <row r="1930" spans="1:5" s="143" customFormat="1" ht="13.5" customHeight="1" x14ac:dyDescent="0.25">
      <c r="A1930" s="95" t="s">
        <v>62</v>
      </c>
      <c r="B1930" s="65"/>
      <c r="C1930" s="65"/>
      <c r="D1930" s="65"/>
      <c r="E1930" s="14"/>
    </row>
    <row r="1931" spans="1:5" x14ac:dyDescent="0.25">
      <c r="A1931" s="76" t="s">
        <v>535</v>
      </c>
      <c r="B1931" s="93">
        <v>1590200</v>
      </c>
      <c r="C1931" s="93">
        <v>1590200</v>
      </c>
      <c r="D1931" s="93">
        <v>1373601.99</v>
      </c>
      <c r="E1931" s="133">
        <v>86.38</v>
      </c>
    </row>
    <row r="1932" spans="1:5" s="143" customFormat="1" ht="12.75" customHeight="1" x14ac:dyDescent="0.25">
      <c r="A1932" s="173" t="s">
        <v>368</v>
      </c>
      <c r="B1932" s="174">
        <v>1590200</v>
      </c>
      <c r="C1932" s="174">
        <v>1590200</v>
      </c>
      <c r="D1932" s="174">
        <v>1373601.99</v>
      </c>
      <c r="E1932" s="175">
        <v>86.38</v>
      </c>
    </row>
    <row r="1933" spans="1:5" ht="13.5" customHeight="1" x14ac:dyDescent="0.25">
      <c r="A1933" s="94" t="s">
        <v>72</v>
      </c>
      <c r="B1933" s="6">
        <v>1400000</v>
      </c>
      <c r="C1933" s="6">
        <v>1400000</v>
      </c>
      <c r="D1933" s="6">
        <v>1214156.96</v>
      </c>
      <c r="E1933" s="7">
        <v>86.73</v>
      </c>
    </row>
    <row r="1934" spans="1:5" ht="13.5" customHeight="1" x14ac:dyDescent="0.25">
      <c r="A1934" s="95" t="s">
        <v>75</v>
      </c>
      <c r="B1934" s="65"/>
      <c r="C1934" s="65"/>
      <c r="D1934" s="12">
        <v>18750</v>
      </c>
      <c r="E1934" s="14"/>
    </row>
    <row r="1935" spans="1:5" s="97" customFormat="1" ht="13.5" customHeight="1" x14ac:dyDescent="0.25">
      <c r="A1935" s="95" t="s">
        <v>80</v>
      </c>
      <c r="B1935" s="65"/>
      <c r="C1935" s="65"/>
      <c r="D1935" s="12">
        <v>3937.5</v>
      </c>
      <c r="E1935" s="14"/>
    </row>
    <row r="1936" spans="1:5" ht="13.5" customHeight="1" x14ac:dyDescent="0.25">
      <c r="A1936" s="95" t="s">
        <v>81</v>
      </c>
      <c r="B1936" s="65"/>
      <c r="C1936" s="65"/>
      <c r="D1936" s="12">
        <v>1191469.46</v>
      </c>
      <c r="E1936" s="14"/>
    </row>
    <row r="1937" spans="1:5" ht="13.5" customHeight="1" x14ac:dyDescent="0.25">
      <c r="A1937" s="94" t="s">
        <v>84</v>
      </c>
      <c r="B1937" s="6">
        <v>100000</v>
      </c>
      <c r="C1937" s="6">
        <v>100000</v>
      </c>
      <c r="D1937" s="6">
        <v>81171.37</v>
      </c>
      <c r="E1937" s="7">
        <v>81.17</v>
      </c>
    </row>
    <row r="1938" spans="1:5" s="143" customFormat="1" ht="13.5" customHeight="1" x14ac:dyDescent="0.25">
      <c r="A1938" s="95" t="s">
        <v>89</v>
      </c>
      <c r="B1938" s="65"/>
      <c r="C1938" s="65"/>
      <c r="D1938" s="12">
        <v>27200</v>
      </c>
      <c r="E1938" s="14"/>
    </row>
    <row r="1939" spans="1:5" s="97" customFormat="1" ht="13.5" customHeight="1" x14ac:dyDescent="0.25">
      <c r="A1939" s="95" t="s">
        <v>91</v>
      </c>
      <c r="B1939" s="65"/>
      <c r="C1939" s="65"/>
      <c r="D1939" s="12">
        <v>53971.37</v>
      </c>
      <c r="E1939" s="14"/>
    </row>
    <row r="1940" spans="1:5" ht="13.5" customHeight="1" x14ac:dyDescent="0.25">
      <c r="A1940" s="94" t="s">
        <v>94</v>
      </c>
      <c r="B1940" s="6">
        <v>90200</v>
      </c>
      <c r="C1940" s="6">
        <v>90200</v>
      </c>
      <c r="D1940" s="6">
        <v>78273.66</v>
      </c>
      <c r="E1940" s="7">
        <v>86.78</v>
      </c>
    </row>
    <row r="1941" spans="1:5" ht="13.5" customHeight="1" x14ac:dyDescent="0.25">
      <c r="A1941" s="95" t="s">
        <v>95</v>
      </c>
      <c r="B1941" s="65"/>
      <c r="C1941" s="65"/>
      <c r="D1941" s="12">
        <v>74945.34</v>
      </c>
      <c r="E1941" s="14"/>
    </row>
    <row r="1942" spans="1:5" ht="13.5" customHeight="1" x14ac:dyDescent="0.25">
      <c r="A1942" s="95" t="s">
        <v>96</v>
      </c>
      <c r="B1942" s="65"/>
      <c r="C1942" s="65"/>
      <c r="D1942" s="12">
        <v>3306.99</v>
      </c>
      <c r="E1942" s="14"/>
    </row>
    <row r="1943" spans="1:5" s="97" customFormat="1" ht="13.5" customHeight="1" x14ac:dyDescent="0.25">
      <c r="A1943" s="95" t="s">
        <v>97</v>
      </c>
      <c r="B1943" s="65"/>
      <c r="C1943" s="65"/>
      <c r="D1943" s="12">
        <v>21.33</v>
      </c>
      <c r="E1943" s="14"/>
    </row>
    <row r="1944" spans="1:5" s="143" customFormat="1" x14ac:dyDescent="0.25">
      <c r="A1944" s="92" t="s">
        <v>334</v>
      </c>
      <c r="B1944" s="6">
        <v>8408389</v>
      </c>
      <c r="C1944" s="6">
        <v>8408389</v>
      </c>
      <c r="D1944" s="6">
        <v>8389760.6799999997</v>
      </c>
      <c r="E1944" s="7">
        <v>99.78</v>
      </c>
    </row>
    <row r="1945" spans="1:5" x14ac:dyDescent="0.25">
      <c r="A1945" s="76" t="s">
        <v>536</v>
      </c>
      <c r="B1945" s="93">
        <v>17600</v>
      </c>
      <c r="C1945" s="93">
        <v>17600</v>
      </c>
      <c r="D1945" s="93">
        <v>14144.53</v>
      </c>
      <c r="E1945" s="133">
        <v>80.37</v>
      </c>
    </row>
    <row r="1946" spans="1:5" s="143" customFormat="1" x14ac:dyDescent="0.25">
      <c r="A1946" s="173" t="s">
        <v>368</v>
      </c>
      <c r="B1946" s="174">
        <v>17600</v>
      </c>
      <c r="C1946" s="174">
        <v>17600</v>
      </c>
      <c r="D1946" s="174">
        <v>14144.53</v>
      </c>
      <c r="E1946" s="175">
        <v>80.37</v>
      </c>
    </row>
    <row r="1947" spans="1:5" s="98" customFormat="1" x14ac:dyDescent="0.25">
      <c r="A1947" s="94" t="s">
        <v>93</v>
      </c>
      <c r="B1947" s="6">
        <v>17600</v>
      </c>
      <c r="C1947" s="6">
        <v>17600</v>
      </c>
      <c r="D1947" s="6">
        <v>14144.53</v>
      </c>
      <c r="E1947" s="7">
        <v>80.37</v>
      </c>
    </row>
    <row r="1948" spans="1:5" x14ac:dyDescent="0.25">
      <c r="A1948" s="95" t="s">
        <v>488</v>
      </c>
      <c r="B1948" s="65"/>
      <c r="C1948" s="65"/>
      <c r="D1948" s="12">
        <v>14144.53</v>
      </c>
      <c r="E1948" s="14"/>
    </row>
    <row r="1949" spans="1:5" s="97" customFormat="1" x14ac:dyDescent="0.25">
      <c r="A1949" s="76" t="s">
        <v>468</v>
      </c>
      <c r="B1949" s="93">
        <v>15000</v>
      </c>
      <c r="C1949" s="93">
        <v>15000</v>
      </c>
      <c r="D1949" s="93">
        <v>10565.95</v>
      </c>
      <c r="E1949" s="133">
        <v>70.44</v>
      </c>
    </row>
    <row r="1950" spans="1:5" s="143" customFormat="1" x14ac:dyDescent="0.25">
      <c r="A1950" s="173" t="s">
        <v>368</v>
      </c>
      <c r="B1950" s="174">
        <v>15000</v>
      </c>
      <c r="C1950" s="174">
        <v>15000</v>
      </c>
      <c r="D1950" s="174">
        <v>10565.95</v>
      </c>
      <c r="E1950" s="175">
        <v>70.44</v>
      </c>
    </row>
    <row r="1951" spans="1:5" x14ac:dyDescent="0.25">
      <c r="A1951" s="94" t="s">
        <v>93</v>
      </c>
      <c r="B1951" s="6">
        <v>15000</v>
      </c>
      <c r="C1951" s="6">
        <v>15000</v>
      </c>
      <c r="D1951" s="6">
        <v>10565.95</v>
      </c>
      <c r="E1951" s="7">
        <v>70.44</v>
      </c>
    </row>
    <row r="1952" spans="1:5" s="143" customFormat="1" x14ac:dyDescent="0.25">
      <c r="A1952" s="95" t="s">
        <v>488</v>
      </c>
      <c r="B1952" s="65"/>
      <c r="C1952" s="65"/>
      <c r="D1952" s="12">
        <v>10565.95</v>
      </c>
      <c r="E1952" s="14"/>
    </row>
    <row r="1953" spans="1:5" s="143" customFormat="1" x14ac:dyDescent="0.25">
      <c r="A1953" s="76" t="s">
        <v>385</v>
      </c>
      <c r="B1953" s="93">
        <v>223000</v>
      </c>
      <c r="C1953" s="93">
        <v>223000</v>
      </c>
      <c r="D1953" s="93">
        <v>221465.08</v>
      </c>
      <c r="E1953" s="133">
        <v>99.31</v>
      </c>
    </row>
    <row r="1954" spans="1:5" s="143" customFormat="1" x14ac:dyDescent="0.25">
      <c r="A1954" s="173" t="s">
        <v>368</v>
      </c>
      <c r="B1954" s="174">
        <v>218000</v>
      </c>
      <c r="C1954" s="174">
        <v>218000</v>
      </c>
      <c r="D1954" s="174">
        <v>216465.08</v>
      </c>
      <c r="E1954" s="175">
        <v>99.3</v>
      </c>
    </row>
    <row r="1955" spans="1:5" s="143" customFormat="1" x14ac:dyDescent="0.25">
      <c r="A1955" s="94" t="s">
        <v>93</v>
      </c>
      <c r="B1955" s="6">
        <v>25000</v>
      </c>
      <c r="C1955" s="6">
        <v>25000</v>
      </c>
      <c r="D1955" s="6">
        <v>23905.14</v>
      </c>
      <c r="E1955" s="7">
        <v>95.62</v>
      </c>
    </row>
    <row r="1956" spans="1:5" s="98" customFormat="1" x14ac:dyDescent="0.25">
      <c r="A1956" s="95" t="s">
        <v>413</v>
      </c>
      <c r="B1956" s="65"/>
      <c r="C1956" s="65"/>
      <c r="D1956" s="12">
        <v>23905.14</v>
      </c>
      <c r="E1956" s="14"/>
    </row>
    <row r="1957" spans="1:5" x14ac:dyDescent="0.25">
      <c r="A1957" s="94" t="s">
        <v>165</v>
      </c>
      <c r="B1957" s="6">
        <v>193000</v>
      </c>
      <c r="C1957" s="6">
        <v>193000</v>
      </c>
      <c r="D1957" s="6">
        <v>192559.94</v>
      </c>
      <c r="E1957" s="7">
        <v>99.77</v>
      </c>
    </row>
    <row r="1958" spans="1:5" s="143" customFormat="1" x14ac:dyDescent="0.25">
      <c r="A1958" s="95" t="s">
        <v>166</v>
      </c>
      <c r="B1958" s="65"/>
      <c r="C1958" s="65"/>
      <c r="D1958" s="12">
        <v>192559.94</v>
      </c>
      <c r="E1958" s="14"/>
    </row>
    <row r="1959" spans="1:5" s="143" customFormat="1" x14ac:dyDescent="0.25">
      <c r="A1959" s="173" t="s">
        <v>374</v>
      </c>
      <c r="B1959" s="174">
        <v>5000</v>
      </c>
      <c r="C1959" s="174">
        <v>5000</v>
      </c>
      <c r="D1959" s="174">
        <v>5000</v>
      </c>
      <c r="E1959" s="175">
        <v>100</v>
      </c>
    </row>
    <row r="1960" spans="1:5" x14ac:dyDescent="0.25">
      <c r="A1960" s="94" t="s">
        <v>165</v>
      </c>
      <c r="B1960" s="6">
        <v>5000</v>
      </c>
      <c r="C1960" s="6">
        <v>5000</v>
      </c>
      <c r="D1960" s="6">
        <v>5000</v>
      </c>
      <c r="E1960" s="7">
        <v>100</v>
      </c>
    </row>
    <row r="1961" spans="1:5" x14ac:dyDescent="0.25">
      <c r="A1961" s="95" t="s">
        <v>166</v>
      </c>
      <c r="B1961" s="65"/>
      <c r="C1961" s="65"/>
      <c r="D1961" s="12">
        <v>5000</v>
      </c>
      <c r="E1961" s="14"/>
    </row>
    <row r="1962" spans="1:5" x14ac:dyDescent="0.25">
      <c r="A1962" s="76" t="s">
        <v>537</v>
      </c>
      <c r="B1962" s="93">
        <v>60700</v>
      </c>
      <c r="C1962" s="93">
        <v>60700</v>
      </c>
      <c r="D1962" s="93">
        <v>51496.85</v>
      </c>
      <c r="E1962" s="133">
        <v>84.84</v>
      </c>
    </row>
    <row r="1963" spans="1:5" s="143" customFormat="1" x14ac:dyDescent="0.25">
      <c r="A1963" s="173" t="s">
        <v>368</v>
      </c>
      <c r="B1963" s="174">
        <v>60700</v>
      </c>
      <c r="C1963" s="174">
        <v>60700</v>
      </c>
      <c r="D1963" s="174">
        <v>51496.85</v>
      </c>
      <c r="E1963" s="175">
        <v>84.84</v>
      </c>
    </row>
    <row r="1964" spans="1:5" x14ac:dyDescent="0.25">
      <c r="A1964" s="94" t="s">
        <v>93</v>
      </c>
      <c r="B1964" s="6">
        <v>60700</v>
      </c>
      <c r="C1964" s="6">
        <v>60700</v>
      </c>
      <c r="D1964" s="6">
        <v>51496.85</v>
      </c>
      <c r="E1964" s="7">
        <v>84.84</v>
      </c>
    </row>
    <row r="1965" spans="1:5" x14ac:dyDescent="0.25">
      <c r="A1965" s="95" t="s">
        <v>413</v>
      </c>
      <c r="B1965" s="65"/>
      <c r="C1965" s="65"/>
      <c r="D1965" s="12">
        <v>51496.85</v>
      </c>
      <c r="E1965" s="14"/>
    </row>
    <row r="1966" spans="1:5" x14ac:dyDescent="0.25">
      <c r="A1966" s="76" t="s">
        <v>604</v>
      </c>
      <c r="B1966" s="93">
        <v>8092089</v>
      </c>
      <c r="C1966" s="93">
        <v>8092089</v>
      </c>
      <c r="D1966" s="93">
        <v>8092088.2699999996</v>
      </c>
      <c r="E1966" s="133">
        <v>100</v>
      </c>
    </row>
    <row r="1967" spans="1:5" s="143" customFormat="1" x14ac:dyDescent="0.25">
      <c r="A1967" s="173" t="s">
        <v>368</v>
      </c>
      <c r="B1967" s="174">
        <v>8092089</v>
      </c>
      <c r="C1967" s="174">
        <v>8092089</v>
      </c>
      <c r="D1967" s="174">
        <v>8092088.2699999996</v>
      </c>
      <c r="E1967" s="175">
        <v>100</v>
      </c>
    </row>
    <row r="1968" spans="1:5" s="97" customFormat="1" x14ac:dyDescent="0.25">
      <c r="A1968" s="94" t="s">
        <v>581</v>
      </c>
      <c r="B1968" s="6">
        <v>8092089</v>
      </c>
      <c r="C1968" s="6">
        <v>8092089</v>
      </c>
      <c r="D1968" s="6">
        <v>8092088.2699999996</v>
      </c>
      <c r="E1968" s="7">
        <v>100</v>
      </c>
    </row>
    <row r="1969" spans="1:5" x14ac:dyDescent="0.25">
      <c r="A1969" s="95" t="s">
        <v>582</v>
      </c>
      <c r="B1969" s="65"/>
      <c r="C1969" s="65"/>
      <c r="D1969" s="12">
        <v>8092088.2699999996</v>
      </c>
      <c r="E1969" s="14"/>
    </row>
    <row r="1970" spans="1:5" x14ac:dyDescent="0.25">
      <c r="A1970" s="95"/>
      <c r="B1970" s="65"/>
      <c r="C1970" s="65"/>
      <c r="D1970" s="12"/>
      <c r="E1970" s="14"/>
    </row>
    <row r="1971" spans="1:5" x14ac:dyDescent="0.25">
      <c r="A1971" s="95"/>
      <c r="B1971" s="65"/>
      <c r="C1971" s="65"/>
      <c r="D1971" s="12"/>
      <c r="E1971" s="14"/>
    </row>
    <row r="1972" spans="1:5" x14ac:dyDescent="0.25">
      <c r="A1972" s="95"/>
      <c r="B1972" s="65"/>
      <c r="C1972" s="65"/>
      <c r="D1972" s="12"/>
      <c r="E1972" s="14"/>
    </row>
    <row r="1973" spans="1:5" x14ac:dyDescent="0.25">
      <c r="A1973" s="95"/>
      <c r="B1973" s="65"/>
      <c r="C1973" s="65"/>
      <c r="D1973" s="12"/>
      <c r="E1973" s="14"/>
    </row>
    <row r="1974" spans="1:5" x14ac:dyDescent="0.25">
      <c r="A1974" s="95"/>
      <c r="B1974" s="65"/>
      <c r="C1974" s="65"/>
      <c r="D1974" s="12"/>
      <c r="E1974" s="14"/>
    </row>
    <row r="1975" spans="1:5" x14ac:dyDescent="0.25">
      <c r="A1975" s="95"/>
      <c r="B1975" s="65"/>
      <c r="C1975" s="65"/>
      <c r="D1975" s="12"/>
      <c r="E1975" s="14"/>
    </row>
    <row r="1976" spans="1:5" x14ac:dyDescent="0.25">
      <c r="A1976" s="95"/>
      <c r="B1976" s="65"/>
      <c r="C1976" s="65"/>
      <c r="D1976" s="12"/>
      <c r="E1976" s="14"/>
    </row>
    <row r="1977" spans="1:5" x14ac:dyDescent="0.25">
      <c r="A1977" s="95"/>
      <c r="B1977" s="65"/>
      <c r="C1977" s="65"/>
      <c r="D1977" s="12"/>
      <c r="E1977" s="14"/>
    </row>
    <row r="1978" spans="1:5" x14ac:dyDescent="0.25">
      <c r="A1978" s="95"/>
      <c r="B1978" s="65"/>
      <c r="C1978" s="65"/>
      <c r="D1978" s="12"/>
      <c r="E1978" s="14"/>
    </row>
    <row r="1979" spans="1:5" x14ac:dyDescent="0.25">
      <c r="A1979" s="95"/>
      <c r="B1979" s="65"/>
      <c r="C1979" s="65"/>
      <c r="D1979" s="12"/>
      <c r="E1979" s="14"/>
    </row>
    <row r="1980" spans="1:5" x14ac:dyDescent="0.25">
      <c r="A1980" s="95"/>
      <c r="B1980" s="65"/>
      <c r="C1980" s="65"/>
      <c r="D1980" s="12"/>
      <c r="E1980" s="14"/>
    </row>
    <row r="1981" spans="1:5" x14ac:dyDescent="0.25">
      <c r="A1981" s="95"/>
      <c r="B1981" s="65"/>
      <c r="C1981" s="65"/>
      <c r="D1981" s="12"/>
      <c r="E1981" s="14"/>
    </row>
    <row r="1982" spans="1:5" x14ac:dyDescent="0.25">
      <c r="A1982" s="95"/>
      <c r="B1982" s="65"/>
      <c r="C1982" s="65"/>
      <c r="D1982" s="12"/>
      <c r="E1982" s="14"/>
    </row>
    <row r="1983" spans="1:5" x14ac:dyDescent="0.25">
      <c r="A1983" s="8" t="s">
        <v>517</v>
      </c>
      <c r="B1983" s="61">
        <v>14500</v>
      </c>
      <c r="C1983" s="61">
        <v>14500</v>
      </c>
      <c r="D1983" s="61">
        <v>8043.38</v>
      </c>
      <c r="E1983" s="62">
        <v>55.47</v>
      </c>
    </row>
    <row r="1984" spans="1:5" x14ac:dyDescent="0.25">
      <c r="A1984" s="92" t="s">
        <v>518</v>
      </c>
      <c r="B1984" s="6">
        <v>14500</v>
      </c>
      <c r="C1984" s="6">
        <v>14500</v>
      </c>
      <c r="D1984" s="6">
        <v>8043.38</v>
      </c>
      <c r="E1984" s="7">
        <v>55.47</v>
      </c>
    </row>
    <row r="1985" spans="1:5" s="143" customFormat="1" x14ac:dyDescent="0.25">
      <c r="A1985" s="173" t="s">
        <v>368</v>
      </c>
      <c r="B1985" s="174">
        <v>14500</v>
      </c>
      <c r="C1985" s="174">
        <v>14500</v>
      </c>
      <c r="D1985" s="174">
        <v>8043.38</v>
      </c>
      <c r="E1985" s="175">
        <v>55.47</v>
      </c>
    </row>
    <row r="1986" spans="1:5" s="143" customFormat="1" x14ac:dyDescent="0.25">
      <c r="A1986" s="173"/>
      <c r="B1986" s="174"/>
      <c r="C1986" s="174"/>
      <c r="D1986" s="174"/>
      <c r="E1986" s="175"/>
    </row>
    <row r="1987" spans="1:5" x14ac:dyDescent="0.25">
      <c r="A1987" s="92" t="s">
        <v>231</v>
      </c>
      <c r="B1987" s="6">
        <v>14500</v>
      </c>
      <c r="C1987" s="6">
        <v>14500</v>
      </c>
      <c r="D1987" s="6">
        <v>8043.38</v>
      </c>
      <c r="E1987" s="7">
        <v>55.47</v>
      </c>
    </row>
    <row r="1988" spans="1:5" x14ac:dyDescent="0.25">
      <c r="A1988" s="76" t="s">
        <v>232</v>
      </c>
      <c r="B1988" s="93">
        <v>14500</v>
      </c>
      <c r="C1988" s="93">
        <v>14500</v>
      </c>
      <c r="D1988" s="93">
        <v>8043.38</v>
      </c>
      <c r="E1988" s="133">
        <v>55.47</v>
      </c>
    </row>
    <row r="1989" spans="1:5" s="143" customFormat="1" x14ac:dyDescent="0.25">
      <c r="A1989" s="173" t="s">
        <v>368</v>
      </c>
      <c r="B1989" s="174">
        <v>14500</v>
      </c>
      <c r="C1989" s="174">
        <v>14500</v>
      </c>
      <c r="D1989" s="174">
        <v>8043.38</v>
      </c>
      <c r="E1989" s="175">
        <v>55.47</v>
      </c>
    </row>
    <row r="1990" spans="1:5" x14ac:dyDescent="0.25">
      <c r="A1990" s="94" t="s">
        <v>60</v>
      </c>
      <c r="B1990" s="6">
        <v>8000</v>
      </c>
      <c r="C1990" s="6">
        <v>8000</v>
      </c>
      <c r="D1990" s="6">
        <v>6200</v>
      </c>
      <c r="E1990" s="7">
        <v>77.5</v>
      </c>
    </row>
    <row r="1991" spans="1:5" x14ac:dyDescent="0.25">
      <c r="A1991" s="95" t="s">
        <v>63</v>
      </c>
      <c r="B1991" s="65"/>
      <c r="C1991" s="65"/>
      <c r="D1991" s="12">
        <v>6200</v>
      </c>
      <c r="E1991" s="14"/>
    </row>
    <row r="1992" spans="1:5" x14ac:dyDescent="0.25">
      <c r="A1992" s="94" t="s">
        <v>65</v>
      </c>
      <c r="B1992" s="6">
        <v>5000</v>
      </c>
      <c r="C1992" s="6">
        <v>5000</v>
      </c>
      <c r="D1992" s="6">
        <v>1343.38</v>
      </c>
      <c r="E1992" s="7">
        <v>26.87</v>
      </c>
    </row>
    <row r="1993" spans="1:5" x14ac:dyDescent="0.25">
      <c r="A1993" s="95" t="s">
        <v>66</v>
      </c>
      <c r="B1993" s="65"/>
      <c r="C1993" s="65"/>
      <c r="D1993" s="12">
        <v>1343.38</v>
      </c>
      <c r="E1993" s="14"/>
    </row>
    <row r="1994" spans="1:5" x14ac:dyDescent="0.25">
      <c r="A1994" s="94" t="s">
        <v>84</v>
      </c>
      <c r="B1994" s="6">
        <v>1500</v>
      </c>
      <c r="C1994" s="6">
        <v>1500</v>
      </c>
      <c r="D1994" s="6">
        <v>500</v>
      </c>
      <c r="E1994" s="7">
        <v>33.33</v>
      </c>
    </row>
    <row r="1995" spans="1:5" x14ac:dyDescent="0.25">
      <c r="A1995" s="95" t="s">
        <v>88</v>
      </c>
      <c r="B1995" s="65"/>
      <c r="C1995" s="65"/>
      <c r="D1995" s="12">
        <v>500</v>
      </c>
      <c r="E1995" s="14"/>
    </row>
    <row r="1996" spans="1:5" s="97" customFormat="1" x14ac:dyDescent="0.25">
      <c r="A1996" s="95"/>
      <c r="B1996" s="65"/>
      <c r="C1996" s="65"/>
      <c r="D1996" s="12"/>
      <c r="E1996" s="14"/>
    </row>
    <row r="1997" spans="1:5" x14ac:dyDescent="0.25">
      <c r="A1997" s="95"/>
      <c r="B1997" s="65"/>
      <c r="C1997" s="65"/>
      <c r="D1997" s="12"/>
      <c r="E1997" s="14"/>
    </row>
    <row r="1998" spans="1:5" ht="15.75" x14ac:dyDescent="0.25">
      <c r="A1998" s="183" t="s">
        <v>478</v>
      </c>
      <c r="B1998" s="183"/>
      <c r="C1998" s="183"/>
      <c r="D1998" s="183"/>
      <c r="E1998" s="183"/>
    </row>
    <row r="1999" spans="1:5" x14ac:dyDescent="0.25">
      <c r="A1999" s="38"/>
      <c r="B1999" s="38"/>
      <c r="C1999" s="38"/>
      <c r="D1999" s="38"/>
      <c r="E1999" s="40"/>
    </row>
    <row r="2000" spans="1:5" ht="15.75" x14ac:dyDescent="0.25">
      <c r="A2000" s="188" t="s">
        <v>605</v>
      </c>
      <c r="B2000" s="188"/>
      <c r="C2000" s="188"/>
      <c r="D2000" s="188"/>
      <c r="E2000" s="188"/>
    </row>
    <row r="2001" spans="1:5" x14ac:dyDescent="0.25">
      <c r="A2001" s="38"/>
      <c r="B2001" s="38"/>
      <c r="C2001" s="38"/>
      <c r="D2001" s="38"/>
      <c r="E2001" s="40"/>
    </row>
    <row r="2002" spans="1:5" ht="15.75" x14ac:dyDescent="0.25">
      <c r="A2002" s="188" t="s">
        <v>606</v>
      </c>
      <c r="B2002" s="188"/>
      <c r="C2002" s="188"/>
      <c r="D2002" s="188"/>
      <c r="E2002" s="188"/>
    </row>
    <row r="2003" spans="1:5" x14ac:dyDescent="0.25">
      <c r="A2003" s="38"/>
      <c r="B2003" s="38"/>
      <c r="C2003" s="38"/>
      <c r="D2003" s="38"/>
      <c r="E2003" s="40"/>
    </row>
    <row r="2004" spans="1:5" x14ac:dyDescent="0.25">
      <c r="A2004" s="38"/>
      <c r="B2004" s="38"/>
      <c r="C2004" s="38"/>
      <c r="D2004" s="38"/>
      <c r="E2004" s="40"/>
    </row>
    <row r="2005" spans="1:5" x14ac:dyDescent="0.25">
      <c r="A2005" s="38"/>
      <c r="B2005" s="38"/>
      <c r="C2005" s="134"/>
      <c r="D2005" s="135" t="s">
        <v>479</v>
      </c>
      <c r="E2005" s="40"/>
    </row>
    <row r="2006" spans="1:5" x14ac:dyDescent="0.25">
      <c r="A2006" s="38"/>
      <c r="B2006" s="134"/>
      <c r="C2006" s="190"/>
      <c r="D2006" s="136" t="s">
        <v>612</v>
      </c>
      <c r="E2006" s="191"/>
    </row>
    <row r="2007" spans="1:5" x14ac:dyDescent="0.25">
      <c r="A2007" s="38"/>
      <c r="B2007" s="134"/>
      <c r="C2007" s="134"/>
      <c r="D2007" s="134"/>
      <c r="E2007" s="191"/>
    </row>
    <row r="2008" spans="1:5" x14ac:dyDescent="0.25">
      <c r="A2008" s="38"/>
      <c r="B2008" s="134"/>
      <c r="C2008" s="134"/>
      <c r="D2008" s="134"/>
      <c r="E2008" s="191"/>
    </row>
    <row r="2009" spans="1:5" ht="15.75" x14ac:dyDescent="0.25">
      <c r="A2009" s="189" t="s">
        <v>607</v>
      </c>
      <c r="B2009" s="189"/>
      <c r="C2009" s="189"/>
      <c r="D2009" s="189"/>
      <c r="E2009" s="189"/>
    </row>
    <row r="2010" spans="1:5" ht="15.75" x14ac:dyDescent="0.25">
      <c r="A2010" s="189" t="s">
        <v>610</v>
      </c>
      <c r="B2010" s="189"/>
      <c r="C2010" s="189"/>
      <c r="D2010" s="189"/>
      <c r="E2010" s="189"/>
    </row>
    <row r="2011" spans="1:5" ht="15.75" x14ac:dyDescent="0.25">
      <c r="A2011" s="189" t="s">
        <v>611</v>
      </c>
      <c r="B2011" s="189"/>
      <c r="C2011" s="189"/>
      <c r="D2011" s="189"/>
      <c r="E2011" s="189"/>
    </row>
    <row r="2012" spans="1:5" x14ac:dyDescent="0.25">
      <c r="A2012" s="38"/>
      <c r="B2012" s="38"/>
      <c r="C2012" s="38"/>
      <c r="D2012" s="38"/>
      <c r="E2012" s="40"/>
    </row>
    <row r="2013" spans="1:5" x14ac:dyDescent="0.25">
      <c r="A2013" s="137"/>
      <c r="B2013" s="38"/>
      <c r="C2013" s="38"/>
      <c r="D2013" s="38"/>
      <c r="E2013" s="40"/>
    </row>
    <row r="2014" spans="1:5" x14ac:dyDescent="0.25">
      <c r="A2014" s="137"/>
      <c r="B2014" s="38"/>
      <c r="C2014" s="38"/>
      <c r="D2014" s="38"/>
      <c r="E2014" s="40"/>
    </row>
    <row r="2015" spans="1:5" x14ac:dyDescent="0.25">
      <c r="A2015" s="137"/>
      <c r="B2015" s="38"/>
      <c r="C2015" s="38"/>
      <c r="D2015" s="38"/>
      <c r="E2015" s="40"/>
    </row>
    <row r="2016" spans="1:5" x14ac:dyDescent="0.25">
      <c r="A2016" s="137"/>
      <c r="B2016" s="38"/>
      <c r="C2016" s="38"/>
      <c r="D2016" s="38"/>
      <c r="E2016" s="40"/>
    </row>
    <row r="2017" spans="1:5" x14ac:dyDescent="0.25">
      <c r="A2017" s="38"/>
      <c r="B2017" s="38"/>
      <c r="C2017" s="38"/>
      <c r="D2017" s="38"/>
      <c r="E2017" s="40"/>
    </row>
    <row r="2018" spans="1:5" x14ac:dyDescent="0.25">
      <c r="A2018" s="38"/>
      <c r="B2018" s="38"/>
      <c r="C2018" s="38"/>
      <c r="D2018" s="38"/>
      <c r="E2018" s="40"/>
    </row>
    <row r="2019" spans="1:5" x14ac:dyDescent="0.25">
      <c r="A2019" s="38"/>
      <c r="B2019" s="38"/>
      <c r="C2019" s="38"/>
      <c r="D2019" s="38"/>
      <c r="E2019" s="40"/>
    </row>
    <row r="2020" spans="1:5" x14ac:dyDescent="0.25">
      <c r="A2020" s="38"/>
      <c r="B2020" s="38"/>
      <c r="C2020" s="38"/>
      <c r="D2020" s="38"/>
      <c r="E2020" s="40"/>
    </row>
    <row r="2021" spans="1:5" x14ac:dyDescent="0.25">
      <c r="A2021" s="38"/>
      <c r="B2021" s="38"/>
      <c r="C2021" s="38"/>
      <c r="D2021" s="38"/>
      <c r="E2021" s="40"/>
    </row>
  </sheetData>
  <mergeCells count="6">
    <mergeCell ref="A2011:E2011"/>
    <mergeCell ref="A1998:E1998"/>
    <mergeCell ref="A2000:E2000"/>
    <mergeCell ref="A2002:E2002"/>
    <mergeCell ref="A2009:E2009"/>
    <mergeCell ref="A2010:E2010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12</vt:i4>
      </vt:variant>
    </vt:vector>
  </HeadingPairs>
  <TitlesOfParts>
    <vt:vector size="21" baseType="lpstr">
      <vt:lpstr>Sažetak </vt:lpstr>
      <vt:lpstr>P i R -Tablica 1.</vt:lpstr>
      <vt:lpstr>P i R -Tablica 2.</vt:lpstr>
      <vt:lpstr>R -Tablica 3.</vt:lpstr>
      <vt:lpstr>Rač fin-Tablica 4.</vt:lpstr>
      <vt:lpstr>Rač fin-analitika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'Rač fin-analitika'!Ispis_naslova</vt:lpstr>
      <vt:lpstr>'P i R -Tablica 1.'!Podrucje_ispisa</vt:lpstr>
      <vt:lpstr>'P i R -Tablica 2.'!Podrucje_ispisa</vt:lpstr>
      <vt:lpstr>'R -Tablica 3.'!Podrucje_ispisa</vt:lpstr>
      <vt:lpstr>'Rač fin-analitika'!Podrucje_ispisa</vt:lpstr>
      <vt:lpstr>'Rač fin-izvori'!Podrucje_ispisa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Tina Prašnički</cp:lastModifiedBy>
  <cp:lastPrinted>2022-07-18T06:42:59Z</cp:lastPrinted>
  <dcterms:created xsi:type="dcterms:W3CDTF">2018-03-15T13:07:00Z</dcterms:created>
  <dcterms:modified xsi:type="dcterms:W3CDTF">2022-07-18T06:49:40Z</dcterms:modified>
</cp:coreProperties>
</file>