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1. GODIŠNJI IZVJEŠTAJ O IZVRŠENJU\GO 2020\06. Godišnji izvještaj_donesen na Skupštini\Originali\"/>
    </mc:Choice>
  </mc:AlternateContent>
  <bookViews>
    <workbookView xWindow="480" yWindow="60" windowWidth="27795" windowHeight="12090" tabRatio="797"/>
  </bookViews>
  <sheets>
    <sheet name="Sažetak " sheetId="12" r:id="rId1"/>
    <sheet name="P i R -Tablica 1." sheetId="1" r:id="rId2"/>
    <sheet name="P i R -Tablica 2." sheetId="3" r:id="rId3"/>
    <sheet name="R -Tablica 3." sheetId="4" r:id="rId4"/>
    <sheet name="Rač fin-Tablica 4." sheetId="2" r:id="rId5"/>
    <sheet name="Rač fin-analitika" sheetId="6" r:id="rId6"/>
    <sheet name="Rač fin-izvori" sheetId="8" r:id="rId7"/>
    <sheet name="Posebni dio-org.kl." sheetId="10" r:id="rId8"/>
    <sheet name="Posebni dio-progr." sheetId="11" r:id="rId9"/>
  </sheets>
  <definedNames>
    <definedName name="_xlnm.Print_Titles" localSheetId="1">'P i R -Tablica 1.'!$9:$10</definedName>
    <definedName name="_xlnm.Print_Titles" localSheetId="2">'P i R -Tablica 2.'!$4:$5</definedName>
    <definedName name="_xlnm.Print_Titles" localSheetId="7">'Posebni dio-org.kl.'!$10:$11</definedName>
    <definedName name="_xlnm.Print_Titles" localSheetId="8">'Posebni dio-progr.'!$3:$3</definedName>
    <definedName name="_xlnm.Print_Titles" localSheetId="3">'R -Tablica 3.'!$3:$4</definedName>
    <definedName name="_xlnm.Print_Titles" localSheetId="5">'Rač fin-analitika'!$3:$4</definedName>
    <definedName name="_xlnm.Print_Area" localSheetId="1">'P i R -Tablica 1.'!$A$1:$G$210</definedName>
    <definedName name="_xlnm.Print_Area" localSheetId="2">'P i R -Tablica 2.'!$A$1:$G$46</definedName>
    <definedName name="_xlnm.Print_Area" localSheetId="3">'R -Tablica 3.'!$A$1:$G$55</definedName>
    <definedName name="_xlnm.Print_Area" localSheetId="5">'Rač fin-analitika'!$A$1:$D$67</definedName>
    <definedName name="_xlnm.Print_Area" localSheetId="6">'Rač fin-izvori'!$A$1:$G$25</definedName>
    <definedName name="_xlnm.Print_Area" localSheetId="0">'Sažetak '!$A$1:$G$38</definedName>
  </definedNames>
  <calcPr calcId="162913"/>
</workbook>
</file>

<file path=xl/calcChain.xml><?xml version="1.0" encoding="utf-8"?>
<calcChain xmlns="http://schemas.openxmlformats.org/spreadsheetml/2006/main">
  <c r="G55" i="4" l="1"/>
  <c r="F55" i="4"/>
  <c r="C55" i="4"/>
  <c r="D55" i="4"/>
  <c r="E55" i="4"/>
  <c r="B55" i="4"/>
  <c r="G76" i="1"/>
  <c r="F76" i="1"/>
  <c r="G46" i="3"/>
  <c r="F46" i="3"/>
  <c r="C46" i="3"/>
  <c r="D46" i="3"/>
  <c r="E46" i="3"/>
  <c r="B46" i="3"/>
  <c r="E23" i="3"/>
  <c r="F23" i="3" s="1"/>
  <c r="B23" i="3"/>
  <c r="E19" i="3"/>
  <c r="G19" i="3" s="1"/>
  <c r="D19" i="3"/>
  <c r="D23" i="3" s="1"/>
  <c r="C19" i="3"/>
  <c r="C23" i="3" s="1"/>
  <c r="G23" i="3" l="1"/>
  <c r="F19" i="3"/>
  <c r="C21" i="12"/>
  <c r="D21" i="12"/>
  <c r="E21" i="12"/>
  <c r="C22" i="12"/>
  <c r="D22" i="12"/>
  <c r="E22" i="12"/>
  <c r="C15" i="12"/>
  <c r="D15" i="12"/>
  <c r="E15" i="12"/>
  <c r="C16" i="12"/>
  <c r="D16" i="12"/>
  <c r="E16" i="12"/>
  <c r="C17" i="12"/>
  <c r="D17" i="12"/>
  <c r="E17" i="12"/>
  <c r="C18" i="12"/>
  <c r="D18" i="12"/>
  <c r="E18" i="12"/>
  <c r="B22" i="12"/>
  <c r="B21" i="12"/>
  <c r="B18" i="12"/>
  <c r="B17" i="12"/>
  <c r="B16" i="12"/>
  <c r="B15" i="12"/>
  <c r="C62" i="6" l="1"/>
  <c r="D58" i="6"/>
  <c r="B43" i="6"/>
  <c r="C39" i="6"/>
  <c r="C38" i="6" s="1"/>
  <c r="C34" i="6"/>
  <c r="C33" i="6" s="1"/>
  <c r="C28" i="6"/>
  <c r="D22" i="6"/>
  <c r="C12" i="10"/>
  <c r="D12" i="10"/>
  <c r="E12" i="10" s="1"/>
  <c r="B12" i="10"/>
  <c r="C27" i="6" l="1"/>
  <c r="C26" i="6" s="1"/>
  <c r="C21" i="6"/>
  <c r="C20" i="6" s="1"/>
  <c r="C19" i="6" s="1"/>
  <c r="C11" i="6"/>
  <c r="C10" i="6" s="1"/>
  <c r="C8" i="6"/>
  <c r="C7" i="6" s="1"/>
  <c r="C6" i="6" l="1"/>
  <c r="C43" i="6" l="1"/>
  <c r="D63" i="6"/>
  <c r="D62" i="6"/>
  <c r="D16" i="6" l="1"/>
  <c r="D14" i="6"/>
  <c r="D12" i="6"/>
  <c r="C61" i="6"/>
  <c r="C57" i="6"/>
  <c r="C52" i="6"/>
  <c r="C51" i="6" s="1"/>
  <c r="C50" i="6" s="1"/>
  <c r="D11" i="6"/>
  <c r="C56" i="6" l="1"/>
  <c r="D57" i="6"/>
  <c r="C60" i="6"/>
  <c r="D60" i="6" s="1"/>
  <c r="D61" i="6"/>
  <c r="D10" i="6"/>
  <c r="C35" i="12"/>
  <c r="E35" i="12"/>
  <c r="C55" i="6" l="1"/>
  <c r="D55" i="6" s="1"/>
  <c r="D56" i="6"/>
  <c r="C49" i="6"/>
  <c r="D49" i="6" s="1"/>
  <c r="D6" i="6"/>
  <c r="B25" i="12"/>
  <c r="B26" i="12"/>
  <c r="D35" i="12"/>
  <c r="B35" i="12"/>
  <c r="C25" i="12"/>
  <c r="C26" i="12"/>
  <c r="C23" i="12"/>
  <c r="B23" i="12"/>
  <c r="F21" i="12"/>
  <c r="C19" i="12"/>
  <c r="B19" i="12"/>
  <c r="F15" i="12"/>
  <c r="C67" i="6" l="1"/>
  <c r="D67" i="6" s="1"/>
  <c r="D43" i="6"/>
  <c r="E26" i="12"/>
  <c r="D19" i="12"/>
  <c r="D26" i="12"/>
  <c r="F17" i="12"/>
  <c r="B27" i="12"/>
  <c r="B37" i="12" s="1"/>
  <c r="C27" i="12"/>
  <c r="C37" i="12" s="1"/>
  <c r="D23" i="12"/>
  <c r="G22" i="12"/>
  <c r="E25" i="12"/>
  <c r="E27" i="12" s="1"/>
  <c r="E37" i="12" s="1"/>
  <c r="D25" i="12"/>
  <c r="G16" i="12"/>
  <c r="G18" i="12"/>
  <c r="F16" i="12"/>
  <c r="F18" i="12"/>
  <c r="E23" i="12"/>
  <c r="F22" i="12"/>
  <c r="F26" i="12"/>
  <c r="G15" i="12"/>
  <c r="G17" i="12"/>
  <c r="E19" i="12"/>
  <c r="G21" i="12"/>
  <c r="G26" i="12" l="1"/>
  <c r="D27" i="12"/>
  <c r="D37" i="12" s="1"/>
  <c r="G25" i="12"/>
  <c r="F25" i="12"/>
</calcChain>
</file>

<file path=xl/sharedStrings.xml><?xml version="1.0" encoding="utf-8"?>
<sst xmlns="http://schemas.openxmlformats.org/spreadsheetml/2006/main" count="2363" uniqueCount="593">
  <si>
    <t>A. RAČUN PRIHODA I RASHODA</t>
  </si>
  <si>
    <t>6 Prihodi poslovanja</t>
  </si>
  <si>
    <t>61 Prihodi od poreza</t>
  </si>
  <si>
    <t>611 Porez i prirez na dohodak</t>
  </si>
  <si>
    <t>6111 Porez i prirez na dohodak od nesamostalnog rada</t>
  </si>
  <si>
    <t>613 Porezi na imovinu</t>
  </si>
  <si>
    <t>6132 Porez na nasljedstava i darove</t>
  </si>
  <si>
    <t>614 Porezi na robu i usluge</t>
  </si>
  <si>
    <t>6145 Porezi na korištenje dobara ili izvođenje aktivnosti</t>
  </si>
  <si>
    <t>6147 Porez na dobitke od igara na sreću i ostali porezi od igara na sreću</t>
  </si>
  <si>
    <t>616 Ostali prihodi od poreza</t>
  </si>
  <si>
    <t>63 Pomoći iz inozemstva i od subjekata unutar općeg proračuna</t>
  </si>
  <si>
    <t>631 Pomoći od inozemnih vlada</t>
  </si>
  <si>
    <t>6311 Tekuće pomoći od inozemnih vlada</t>
  </si>
  <si>
    <t>632 Pomoći od međunarodnih organizacija te institucija i tijela EU</t>
  </si>
  <si>
    <t>6321 Tekuće pomoći od međunarodnih organizacija</t>
  </si>
  <si>
    <t>633 Pomoći proračunu iz drugih proračuna</t>
  </si>
  <si>
    <t>6331 Tekuće pomoći proračunu iz drugih proračuna</t>
  </si>
  <si>
    <t>6332 Kapitalne pomoći proračunu iz drugih proračuna</t>
  </si>
  <si>
    <t>634 Pomoći od izvanproračunskih korisnika</t>
  </si>
  <si>
    <t>6341 Tekuće pomoći od izvanproračunskih korisnika</t>
  </si>
  <si>
    <t>635 Pomoći izravnanja za decentralizirane funkcije</t>
  </si>
  <si>
    <t>6351 Tekuće pomoći izravnanja za decentralizirane funkcije</t>
  </si>
  <si>
    <t>6352 Kapitalne pomoći izravnanja za decentralizirane funkcije</t>
  </si>
  <si>
    <t>638 Pomoći temeljem prijenosa EU sredstava</t>
  </si>
  <si>
    <t>6381 Tekuće pomoći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</si>
  <si>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</si>
  <si>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</si>
  <si>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</si>
  <si>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</si>
  <si>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6415 Prihodi od pozitivnih tečajnih razlika i razlika zbog primjene valutne klauzule</t>
  </si>
  <si>
    <t>6416 Prihodi od dividendi</t>
  </si>
  <si>
    <t>642 Prihodi od nefinancijske imovine</t>
  </si>
  <si>
    <t>6421 Naknade za koncesije</t>
  </si>
  <si>
    <t>6422 Prihodi od zakupa i iznajmljivanja imovine</t>
  </si>
  <si>
    <t>6423 Naknada za korištenje nefinancijske imovine</t>
  </si>
  <si>
    <t>643 Prihodi od kamata na dane zajmove</t>
  </si>
  <si>
    <t>6432 Prihodi od kamata na dane zajmove neprofitnim organizacijama, građanima i kućanstvima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</si>
  <si>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</si>
  <si>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</si>
  <si>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</si>
  <si>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</si>
  <si>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652 Prihodi po posebnim propisima</t>
  </si>
  <si>
    <t>6526 Ostali nespomenuti prihodi</t>
  </si>
  <si>
    <t>66 Prihodi od prodaje proizvoda i robe te pruženih usluga i prihodi od donacija</t>
  </si>
  <si>
    <t>661 Prihodi od prodaje proizvoda i robe te pruženih usluga</t>
  </si>
  <si>
    <t>6615 Prihodi od pruženih usluga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</si>
  <si>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</si>
  <si>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</si>
  <si>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</si>
  <si>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</si>
  <si>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</si>
  <si>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</si>
  <si>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</si>
  <si>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</si>
  <si>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</si>
  <si>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</si>
  <si>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</si>
  <si>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</si>
  <si>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</si>
  <si>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</si>
  <si>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</si>
  <si>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</si>
  <si>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</si>
  <si>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</si>
  <si>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</si>
  <si>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</si>
  <si>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</si>
  <si>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</si>
  <si>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</si>
  <si>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</si>
  <si>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</si>
  <si>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</si>
  <si>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</si>
  <si>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</si>
  <si>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</si>
  <si>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</si>
  <si>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</si>
  <si>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</si>
  <si>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</si>
  <si>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</si>
  <si>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</si>
  <si>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</si>
  <si>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</si>
  <si>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</si>
  <si>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</si>
  <si>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</si>
  <si>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</si>
  <si>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</si>
  <si>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</si>
  <si>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</si>
  <si>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</si>
  <si>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</si>
  <si>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</si>
  <si>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</si>
  <si>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</si>
  <si>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</si>
  <si>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</si>
  <si>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3432 Negativne tečajne razlike i razlike zbog primjene valutne klauzule</t>
  </si>
  <si>
    <t>3433 Zatezne kamate</t>
  </si>
  <si>
    <t>3434 Ostali nespomenuti financijski rashodi</t>
  </si>
  <si>
    <t>35 Subvencije</t>
  </si>
  <si>
    <t>351 Subvencije trgovačkim društvima u javnom sektoru</t>
  </si>
  <si>
    <t>3512 Subvencije trgovačkim društvima u javnom sektoru</t>
  </si>
  <si>
    <t>3522 Subvencije trgovačkim društvima i zadrugama izvan javnog sektora</t>
  </si>
  <si>
    <t>3523 Subvencije poljoprivrednicima i obrtnicima</t>
  </si>
  <si>
    <t>353 Subvencije trgovačkim društvima, zadrugama, poljoprivrednicima i obrtnicima iz EU sredstava</t>
  </si>
  <si>
    <t>3531 Subvencije trgovačkim društvima, zadrugama, poljoprivrednicima i obrtnicima iz EU sredstava</t>
  </si>
  <si>
    <t>36 Pomoći dane u inozemstvo i unutar općeg proračuna</t>
  </si>
  <si>
    <t>363 Pomoći unutar općeg proračuna</t>
  </si>
  <si>
    <t>3631 Tekuće pomoći unutar općeg proračuna</t>
  </si>
  <si>
    <t>3632 Kapitalne pomoći unutar općeg proračuna</t>
  </si>
  <si>
    <t>366 Pomoći proračunskim korisnicima drugih proračuna</t>
  </si>
  <si>
    <t>3661 Tekuće pomoći proračunskim korisnicima drugih proračuna</t>
  </si>
  <si>
    <t>368 Pomoći temeljem prijenosa EU sredstava</t>
  </si>
  <si>
    <t>3681 Tekuće pomoći temeljem prijenosa EU sredstava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</si>
  <si>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</si>
  <si>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</si>
  <si>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</si>
  <si>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</si>
  <si>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</si>
  <si>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</si>
  <si>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</si>
  <si>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382 Kapitalne donacije</t>
  </si>
  <si>
    <t>3821 Kapitalne donacije neprofitnim organizacijama</t>
  </si>
  <si>
    <t>383 Kazne, penali i naknade štete</t>
  </si>
  <si>
    <t>3831 Naknade šteta pravnim i fizičkim osobama</t>
  </si>
  <si>
    <t>385 Izvanredni rashodi</t>
  </si>
  <si>
    <t>4 Rashodi za nabavu nefinancijske imovine</t>
  </si>
  <si>
    <t>41 Rashodi za nabavu neproizvedene dugotrajne imovine</t>
  </si>
  <si>
    <t>412 Nematerijalna imovina</t>
  </si>
  <si>
    <t>4123 Licence</t>
  </si>
  <si>
    <t>42 Rashodi za nabavu proizvedene dugotrajne imovine</t>
  </si>
  <si>
    <t>421 Građevinski objekti</t>
  </si>
  <si>
    <t>4212 Poslovni objekti</t>
  </si>
  <si>
    <t>422 Postrojenja i oprema</t>
  </si>
  <si>
    <t>4221 Uredska oprema i namještaj</t>
  </si>
  <si>
    <t>4222 Komunikacijska oprema</t>
  </si>
  <si>
    <t>4223 Oprema za održavanje i zaštitu</t>
  </si>
  <si>
    <t>4224 Medicinska i laboratorijska oprema</t>
  </si>
  <si>
    <t>4227 Uređaji, strojevi i oprema za ostale namjene</t>
  </si>
  <si>
    <t>423 Prijevozna sredstva</t>
  </si>
  <si>
    <t>4231 Prijevozna sredstva u cestovnom prometu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</si>
  <si>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</si>
  <si>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</si>
  <si>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</si>
  <si>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</si>
  <si>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4262 Ulaganja u računalne programe</t>
  </si>
  <si>
    <t>45 Rashodi za dodatna ulaganja na nefinancijskoj imovini</t>
  </si>
  <si>
    <t>451 Dodatna ulaganja na građevinskim objektima</t>
  </si>
  <si>
    <t>4511 Dodatna ulaganja na građevinskim objektima</t>
  </si>
  <si>
    <t>452 Dodatna ulaganja na postrojenjima i opremi</t>
  </si>
  <si>
    <t>4521 Dodatna ulaganja na postrojenjima i opremi</t>
  </si>
  <si>
    <t>SVEUKUPNO RASHODI</t>
  </si>
  <si>
    <t>B. RAČUN FINANCIRANJA</t>
  </si>
  <si>
    <t>8 Primici od financijske imovine i zaduživanja</t>
  </si>
  <si>
    <t>81 Primljeni povrati glavnica danih zajmova i depozita</t>
  </si>
  <si>
    <t>816 Primici (povrati) glavnice zajmova danih trgovačkim društvima i obrtnicima izvan javnog sektora</t>
  </si>
  <si>
    <t>8163 Povrat zajmova danih tuzemnim trgovačkim društvima izvan javnog sektora</t>
  </si>
  <si>
    <t>83 Primici od prodaje dionica i udjela u glavnici</t>
  </si>
  <si>
    <t>84 Primici od zaduživanja</t>
  </si>
  <si>
    <t>844 Primljeni krediti i zajmovi od kreditnih i ostalih financijskih institucija izvan javnog sektora</t>
  </si>
  <si>
    <t>SVEUKUPNO PRIMICI</t>
  </si>
  <si>
    <t>5 Izdaci za financijsku imovinu i otplate zajmova</t>
  </si>
  <si>
    <t>51 Izdaci za dane zajmove i depozite</t>
  </si>
  <si>
    <t>53 Izdaci za dionice i udjele u glavnici</t>
  </si>
  <si>
    <t>532 Dionice i udjeli u glavnici trgovačkih društava u javnom sektoru</t>
  </si>
  <si>
    <t>5321 Dionice i udjeli u glavnici trgovačkih društava u javnom sektoru</t>
  </si>
  <si>
    <t>54 Izdaci za otplatu glavnice primljenih kredita i zajmova</t>
  </si>
  <si>
    <t>544 Otplata glavnice primljenih kredita i zajmova od kreditnih i ostalih financijskih institucija izvan javnog sektora</t>
  </si>
  <si>
    <t>5443 Otplata glavnice primljenih kredita od tuzemnih kreditnih institucija izvan javnog sektora</t>
  </si>
  <si>
    <t>SVEUKUPNO IZDACI</t>
  </si>
  <si>
    <t>Brojčana oznaka i naziv računa prihoda i rashoda</t>
  </si>
  <si>
    <t>6=5/2*100</t>
  </si>
  <si>
    <t>7=5/4*100</t>
  </si>
  <si>
    <t xml:space="preserve">Članak 2. </t>
  </si>
  <si>
    <t>Tablica 1. Prihodi i rashodi prema ekonomskoj klasifikaciji</t>
  </si>
  <si>
    <t>3423 Kamate za primljene kredite i zajmove od kreditnih i ostalih fin. institucija izvan javnog sektora</t>
  </si>
  <si>
    <t>Tablica 2. Prihodi i rashodi prema izvorima financiranja</t>
  </si>
  <si>
    <t>Brojčana oznaka i naziv izvora financiranja</t>
  </si>
  <si>
    <t>PRIHODI PO IZVORIMA FINANCIRANJA</t>
  </si>
  <si>
    <t>RASHODI PO IZVORIMA FINANCIRANJA</t>
  </si>
  <si>
    <t>-</t>
  </si>
  <si>
    <t>Tablica 3. Rashodi prema funkcijskoj klasifikaciji</t>
  </si>
  <si>
    <t>Brojčana oznaka i naziv funkcijske klasifikacije</t>
  </si>
  <si>
    <t>Funk. klas: 01 Opće javne usluge</t>
  </si>
  <si>
    <t>Funk. klas: 03 Javni red i sigurnost</t>
  </si>
  <si>
    <t>Funk. klas: 04 Ekonomski poslovi</t>
  </si>
  <si>
    <t>Funk. klas: 05 Zaštita okoliša</t>
  </si>
  <si>
    <t>Funk. klas: 06 Usluge unapređenja stanovanja i zajednice</t>
  </si>
  <si>
    <t>Funk. klas: 07 Zdravstvo</t>
  </si>
  <si>
    <t>Funk. klas: 08 Rekreacija, kultura i religija</t>
  </si>
  <si>
    <t>Funk. klas: 09 Obrazovanje</t>
  </si>
  <si>
    <t>Funk. klas: 10 Socijalna zaštita</t>
  </si>
  <si>
    <t>RASHODI PREMA FUNKCIJSKOJ KLASIFIKACIJI</t>
  </si>
  <si>
    <t>Tablica 4. Račun financiranja prema ekonomskoj klasifikaciji</t>
  </si>
  <si>
    <t>Brojčana oznaka i naziv računa primitaka i izdataka</t>
  </si>
  <si>
    <t>Tablica 5. Račun financiranja - analitika</t>
  </si>
  <si>
    <t>Tablica 6. Račun financiranja prema izvorima financiranja</t>
  </si>
  <si>
    <t>PRIMICI PO IZVORIMA FINANCIRANJA</t>
  </si>
  <si>
    <t>IZDACI PO IZVORIMA FINANCIRANJA</t>
  </si>
  <si>
    <t>I. OPĆI DIO</t>
  </si>
  <si>
    <t>Članak 1.</t>
  </si>
  <si>
    <t>Opis</t>
  </si>
  <si>
    <t>RAZLIKA - VIŠAK/MANJAK</t>
  </si>
  <si>
    <t>NETO FINANCIRANJE</t>
  </si>
  <si>
    <t>UKUPAN DONOS MANJKA IZ PRETHODNIH GODINA*</t>
  </si>
  <si>
    <t>UKUPAN DONOS VIŠKA IZ PRETHODNIH GODINA*</t>
  </si>
  <si>
    <t>VIŠAK PRIHODA za raspodjelu (preneseni)</t>
  </si>
  <si>
    <t>MANJAK PRIHODA za pokriće (preneseni)</t>
  </si>
  <si>
    <t>RASHODI I IZDACI</t>
  </si>
  <si>
    <t>RAZLIKA - višak/manjak</t>
  </si>
  <si>
    <t xml:space="preserve">GODIŠNJI IZVJEŠTAJ O IZVRŠENJU PRORAČUNA VARAŽDINSKE ŽUPANIJE </t>
  </si>
  <si>
    <t>4=3/2*100</t>
  </si>
  <si>
    <t>II. POSEBNI DIO</t>
  </si>
  <si>
    <t>Članak 3.</t>
  </si>
  <si>
    <t>A) IZVRŠENJE PO ORGANIZACIJSKOJ KLASIFIKACIJI</t>
  </si>
  <si>
    <t>Brojčana oznaka i naziv razdjela i glave</t>
  </si>
  <si>
    <t>5=4/3*100</t>
  </si>
  <si>
    <t>SVEUKUPNO</t>
  </si>
  <si>
    <t xml:space="preserve">              Rashodi i izdaci u Posebnom dijelu Proračuna iskazani po organizacijskoj i programskoj klasifikaciji, izvršeni su kako slijedi:</t>
  </si>
  <si>
    <t>B) IZVRŠENJE PO PROGRAMSKOJ KLASIFIKACIJI</t>
  </si>
  <si>
    <t>Brojčana oznaka i naziv razdjela, glave, izvora financiranja, programa, aktivnosti i projekta</t>
  </si>
  <si>
    <t>Program: 1000 AKTIVNOSTI IZ DJELOKRUGA ŽUPANIJSKE SKUPŠTINE</t>
  </si>
  <si>
    <t>A100001 Aktivnosti iz djelokruga Županijske skupštine</t>
  </si>
  <si>
    <t>Program: 1010 OSTALI PROGRAMI ŽUPANIJSKE SKUPŠTINE</t>
  </si>
  <si>
    <t>A101006 Hrvatska zajednica županija</t>
  </si>
  <si>
    <t>A101008 Sredstva za rad političkih stranaka</t>
  </si>
  <si>
    <t>Program: 1020 AKTIVNOSTI IZ DJELOKRUGA IZVRŠNOG TIJELA</t>
  </si>
  <si>
    <t>A102001 Redovna aktivnost izvršnog tijela</t>
  </si>
  <si>
    <t>A102002 Udruge od općeg značaja</t>
  </si>
  <si>
    <t>A102004 Proračunska zaliha</t>
  </si>
  <si>
    <t>A102006 Zaklada za pomoć djeci "VITA"</t>
  </si>
  <si>
    <t>A102007 Zaklada Sveti Mihael</t>
  </si>
  <si>
    <t>A102008 Povjerenstvo za udruge Varaždinske županije</t>
  </si>
  <si>
    <t>Program: 1070 AKTIVNOSTI IZ NADLEŽNOSTI ODJELA</t>
  </si>
  <si>
    <t>A107001 Javna uprava i administracija</t>
  </si>
  <si>
    <t>A107002 Upravljanje zajedničkim rashodima</t>
  </si>
  <si>
    <t>A107003 Službenički sud</t>
  </si>
  <si>
    <t>A107004 Rashodi protokola</t>
  </si>
  <si>
    <t>T107002 Moderna javna uprava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</si>
  <si>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</si>
  <si>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</si>
  <si>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</si>
  <si>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</si>
  <si>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Program: 1140 PROGRAMI EUROPSKIH POSLOVA</t>
  </si>
  <si>
    <t>A114001 Skupština europskih regija (SER)</t>
  </si>
  <si>
    <t>A114002 Savjet za EU poslove</t>
  </si>
  <si>
    <t>A114003 Članarine međunarodnim organizacijama</t>
  </si>
  <si>
    <t>T114002 Ured u Bruxellesu</t>
  </si>
  <si>
    <t>T114010 Međunarodni projekti iz EU fondova</t>
  </si>
  <si>
    <t>Program: 1160 PROGRAM RAZVOJA OBRTNIŠTVA, PODUZETNIŠTVA I TURIZMA</t>
  </si>
  <si>
    <t>T116001 Regresiranje kamata za poduzetničke kredite</t>
  </si>
  <si>
    <t>352 Subvencije trgovačkim društvima, zadrugama, poljoprivrednicima i obrtnicima izvan javnog sektora</t>
  </si>
  <si>
    <t>T116004 Programi razvoja gospodarstva</t>
  </si>
  <si>
    <t>Program: 1120 PROGRAM ENERGETIKE</t>
  </si>
  <si>
    <t>Program: 1130 PROGRAM UREĐENJE PROMETNICA</t>
  </si>
  <si>
    <t>A113001 Komunalno uređenje romskih naselja</t>
  </si>
  <si>
    <t>T113001 Rekonstrukcija i održavanje prometnica</t>
  </si>
  <si>
    <t>Program: 1171 POTPORA POLJOPRIVREDI</t>
  </si>
  <si>
    <t>A117101 Aktivnosti vezane uz elementarne nepogode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</si>
  <si>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</si>
  <si>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</si>
  <si>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</si>
  <si>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</si>
  <si>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</si>
  <si>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</si>
  <si>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Program: 1080 PROGRAM ZBRINJAVANJA OTPADA</t>
  </si>
  <si>
    <t>A108001 Monitoring i održavanje odlagališta otpada</t>
  </si>
  <si>
    <t>T108003 Gospodarenje otpadom</t>
  </si>
  <si>
    <t>Program: 1090 PROGRAM ZAŠTITE OKOLIŠA</t>
  </si>
  <si>
    <t>A109011 Sklonište za životinje "Spas"</t>
  </si>
  <si>
    <t>A109015 Zakonske obveze u zaštiti okoliša</t>
  </si>
  <si>
    <t>A109012 Stručno i administrativno osoblje</t>
  </si>
  <si>
    <t>A109014 Rashodi za provođenje programa javne ustanove</t>
  </si>
  <si>
    <t>T114025 Projekt DRAVA LIFE</t>
  </si>
  <si>
    <t>T114017 Asistenti u nastavi</t>
  </si>
  <si>
    <t>Program: 1200 NAKNADE I POMOĆI UČENICIMA I STUDENTIMA</t>
  </si>
  <si>
    <t>A120001 Stipendije, školarine i krediti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</si>
  <si>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</si>
  <si>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</si>
  <si>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</si>
  <si>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</si>
  <si>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</si>
  <si>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</si>
  <si>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</si>
  <si>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</si>
  <si>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</si>
  <si>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Program: 1220 ŽUPANIJSKA DODATNA KAPITALNA ULAGANJA U OBRAZOVANJU</t>
  </si>
  <si>
    <t>Program: 1230 ZAKONSKI STANDARD JAVNIH USTANOVA OŠ</t>
  </si>
  <si>
    <t>A123001 Odgojnoobrazovno, administrativno i tehničko osoblje</t>
  </si>
  <si>
    <t>A123002 Prijevoz učenika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</si>
  <si>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</si>
  <si>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</si>
  <si>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</si>
  <si>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</si>
  <si>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T124001 Investicijsko održavanje školskih objekata i opreme</t>
  </si>
  <si>
    <t>Program: 1250 PROGRAMI U KULTURI</t>
  </si>
  <si>
    <t>A125001 Muzejska djelatnost</t>
  </si>
  <si>
    <t>A125002 Knjižničarska djelatnost</t>
  </si>
  <si>
    <t>A125003 Kazališna djelatnost</t>
  </si>
  <si>
    <t>A125004 Arhivska djelatnost</t>
  </si>
  <si>
    <t>A125005 Savez kulturno umjetničkih društava</t>
  </si>
  <si>
    <t>Program: 1270 SPORT I REKREACIJA</t>
  </si>
  <si>
    <t>A127001 Školski sportski savez Varaždinske županije</t>
  </si>
  <si>
    <t>A127002 Savez sportova Varaždinske županije</t>
  </si>
  <si>
    <t>T114027 Poboljšanje pristupa primarnoj zdravstvenoj zaštiti u Varaždinskoj županiji</t>
  </si>
  <si>
    <t>Program: 1280 PROGRAMI U ZDRAVSTVU - ZAKONSKA OBVEZA</t>
  </si>
  <si>
    <t>A128002 Mrtvozorstvo - izvan zdravstvenih ustanova</t>
  </si>
  <si>
    <t>A128004 Povjerenstvo za zaštitu prava pacijenata</t>
  </si>
  <si>
    <t>A128005 Savjet za zdravlje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</si>
  <si>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</si>
  <si>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</si>
  <si>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</si>
  <si>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</si>
  <si>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A129006 Program suzbijanja ambrozije</t>
  </si>
  <si>
    <t>A129008 Nabava opreme i dodatna ulaganja u zdravstvene objekte</t>
  </si>
  <si>
    <t>A129009 Program "Zdrava županija"</t>
  </si>
  <si>
    <t>Program: 1320 JAVNE USTANOVE U ZDRAVSTVU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</si>
  <si>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</si>
  <si>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</si>
  <si>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</si>
  <si>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</si>
  <si>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Program: 1301 SOCIJALNA SKRB - ZAKONSKI STANDARD</t>
  </si>
  <si>
    <t>A130101 Društvo Crvenog križa Varaždinske županije</t>
  </si>
  <si>
    <t>A130102 Socijalni planovi i radna tijela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</si>
  <si>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</si>
  <si>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</si>
  <si>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</si>
  <si>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</si>
  <si>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</si>
  <si>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</si>
  <si>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Program: 1310 POMOĆ ZA OGRJEV - MINIMALNI ZAKONSKI STANDARD</t>
  </si>
  <si>
    <t>A131001 Pomoć za ogrjev - preko proračuna JLS</t>
  </si>
  <si>
    <t>Program: 1330 CENTRI ZA SOCIJALNU SKRB - DECENTRALIZACIJA</t>
  </si>
  <si>
    <t>A133001 Stručno i administrativno osoblje</t>
  </si>
  <si>
    <t>Program: 1340 DOM ZA STARIJE I NEMOĆNE OSOBE</t>
  </si>
  <si>
    <t>A134001 Stručno i administrativno osoblje</t>
  </si>
  <si>
    <t>K134001 Održavanje objekata</t>
  </si>
  <si>
    <t>Program: 1350 UPRAVLJANJE JAVNIM FINANCIJAMA</t>
  </si>
  <si>
    <t>K107001 Uređenje Županijske palače</t>
  </si>
  <si>
    <t>T107001 Održavanje nekretnina u vlasništvu županije</t>
  </si>
  <si>
    <t>A107007 Izrada prostorno planskih podloga i održavanje baze podataka</t>
  </si>
  <si>
    <t>Program: 1370 PROSTORNO UREĐENJE I GRADITELJSTVO</t>
  </si>
  <si>
    <t>A137001 Stručno i administrativno osoblje</t>
  </si>
  <si>
    <t>Dionice PZC d.d.</t>
  </si>
  <si>
    <t>Dionice HIDROING d.d.</t>
  </si>
  <si>
    <t>C. PRORAČUN UKUPNO</t>
  </si>
  <si>
    <t xml:space="preserve">PRIHODI I PRIMICI </t>
  </si>
  <si>
    <t>* Redak UKUPAN DONOS MANJKA/VIŠKA IZ PRETHODNIH GODINA služi kao informacija i ne uzima se u obzir kod uravnoteženja proračuna, već se proračun uravnotežuje retkom VIŠAK/MANJAK IZ PRETHODNIH GODINA ZA RASPOREDITI/POKRITI</t>
  </si>
  <si>
    <t>D. SREDSTVA IZ PRETHODNIH GODINA</t>
  </si>
  <si>
    <t>6382 Kapitalne pomoći temeljem prijenosa EU sredstava</t>
  </si>
  <si>
    <t>639 Prijenosi između proračunskih korisnika istog proračuna</t>
  </si>
  <si>
    <t>3113 Plaće za prekovremeni rad</t>
  </si>
  <si>
    <t>3131 Doprinosi za mirovinsko osiguranje</t>
  </si>
  <si>
    <t>3813 Tekuće donacije iz EU sredstava</t>
  </si>
  <si>
    <t>814 Primici (povrati) glavnice zajmova danih trgovačkim društvima u javnom sektoru</t>
  </si>
  <si>
    <t>8141 Povrat zajmova danih trgovačkim društvima u javnom sektoru</t>
  </si>
  <si>
    <t>GARA-projekt Student-povrat sredstava</t>
  </si>
  <si>
    <t>Razdjel: 012 UPRAVNI ODJEL ZA POSLOVE SKUPŠTINE I ŽUPANA</t>
  </si>
  <si>
    <t>Razdjel: 014 UPRAVNI ODJEL ZA POLJOPRIVREDU I RURALNI RAZVOJ</t>
  </si>
  <si>
    <t>Razdjel: 015 UPRAVNI ODJEL ZA PROSVJETU, KULTURU I SPORT</t>
  </si>
  <si>
    <t>Razdjel: 017 UPRAVNI ODJEL ZA PROSTORNO UREĐENJE, GRADITELJSTVO I ZAŠTITU OKOLIŠA</t>
  </si>
  <si>
    <t>Glava: 01101 ŽUPANIJSKA SKUPŠTINA</t>
  </si>
  <si>
    <t>Glava: 01102 ŽUPAN</t>
  </si>
  <si>
    <t>Glava: 01201 UPRAVNI ODJEL ZA POSLOVE SKUPŠTINE I ŽUPANA</t>
  </si>
  <si>
    <t>Glava: 01401 UPRAVNI ODJEL ZA POLJOPRIVREDU I RURALNI RAZVOJ</t>
  </si>
  <si>
    <t>Glava: 01501 UPRAVNI ODJEL ZA PROSVJETU, KULTURU I SPORT</t>
  </si>
  <si>
    <t>Glava: 01502 OSNOVNO ŠKOLSKO OBRAZOVANJE</t>
  </si>
  <si>
    <t>Glava: 01503 SREDNJEŠKOLSKO OBRAZOVANJE</t>
  </si>
  <si>
    <t>Glava: 01602 ZDRAVSTVENA ZAŠTITA</t>
  </si>
  <si>
    <t>Glava: 01603 SOCIJALNA SKRB</t>
  </si>
  <si>
    <t>Glava: 01701 UPRAVNI ODJEL ZA PROSTORNO UREĐENJE, GRADITELJSTVO I ZAŠTITU OKOLIŠA</t>
  </si>
  <si>
    <t>Glava: 01702 ZAVOD ZA PROSTORNO UREĐENJE VARAŽDINSKE ŽUPANIJE</t>
  </si>
  <si>
    <t>Glava: 01703 JAVNA USTANOVA ZA UPRAVLJANJE ZAŠTIĆENIM DIJELOVIMA PRIRODE</t>
  </si>
  <si>
    <t>Izvor: 11 Opći prihodi i primici</t>
  </si>
  <si>
    <t>A101007 Županijske nagrade, proslave i pokroviteljstva</t>
  </si>
  <si>
    <t>A102003 Varaždinski husari</t>
  </si>
  <si>
    <t>A102009 Županove nagrade i priznanja</t>
  </si>
  <si>
    <t>Izvor: 71 Prihodi od nefinancijske imovine</t>
  </si>
  <si>
    <t>Izvor: 81 Namjenski primici od zaduživanja</t>
  </si>
  <si>
    <t>K107002 Dvorac Šaulovec</t>
  </si>
  <si>
    <t>Izvor: 43 Ostali prihodi za posebne namjene</t>
  </si>
  <si>
    <t>Izvor: 51 Pomoći EU</t>
  </si>
  <si>
    <t>Izvor: 52 Ostale pomoći</t>
  </si>
  <si>
    <t>A112001 Energetska učinkovitost Varaždinske županije</t>
  </si>
  <si>
    <t>T114028 Razvoj prometne infrastrukture</t>
  </si>
  <si>
    <t>T114031 SOLICRIS - Solidarnost u prevenciji kriznih situacija i umrežavanje JLS-a i građana u dinamičkoj Europi</t>
  </si>
  <si>
    <t>T114032 Zajedno ka održivom socijalnom dijalogu - ZAKOS</t>
  </si>
  <si>
    <t>T114033 Lokalne inicijative za poticanje zapošljavanja u Varaždinskoj županiji - LEPEZA VŽ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</si>
  <si>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</si>
  <si>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</si>
  <si>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</si>
  <si>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</si>
  <si>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</si>
  <si>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</si>
  <si>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A135003 Otplata kredita za Šaulovec</t>
  </si>
  <si>
    <t>Program: 1135 REGIONALNI KOORDINATOR</t>
  </si>
  <si>
    <t>A113501 Rashodi za provođenje redovne djelatnosti</t>
  </si>
  <si>
    <t>A117210 Varaždinsko bučino ulje</t>
  </si>
  <si>
    <t>T114030 Osiguranje prehrane učenika</t>
  </si>
  <si>
    <t>A121021 Program Europskog Centra za darovite Varaždinske županije</t>
  </si>
  <si>
    <t>K122001 Izgradnja i ulaganje u objekte srednjih i osnovnih škola</t>
  </si>
  <si>
    <t>A125013 Programi ustanova u kulturi</t>
  </si>
  <si>
    <t>A125014 Programi udruga u kulturi</t>
  </si>
  <si>
    <t>A127008 Programi udruga iz područja sporta</t>
  </si>
  <si>
    <t>Izvor: 44 Decentralizirana sredstva</t>
  </si>
  <si>
    <t>K114002 EnU projekti na županijskim objektima</t>
  </si>
  <si>
    <t>A121019 Prehrana učenika</t>
  </si>
  <si>
    <t>A121020 Cjelodnevni boravak učenika</t>
  </si>
  <si>
    <t>T121001 Školski medni dan</t>
  </si>
  <si>
    <t>K123001 Izgradnja i održavanje školskih objekata</t>
  </si>
  <si>
    <t>K124001 Izgradnja i održavanje školskih objekata</t>
  </si>
  <si>
    <t>Program: 1380 CIVILNO DRUŠTVO</t>
  </si>
  <si>
    <t>A138006 Vijeća i predstavnici nacionalnih manjina</t>
  </si>
  <si>
    <t>A138009 Savjet za umirovljenike i osobe starije životne dobi</t>
  </si>
  <si>
    <t>A128001 Zdravstvena kontrola vode i hrane</t>
  </si>
  <si>
    <t>A128007 Monitoring vode za ljudsku potrošnju</t>
  </si>
  <si>
    <t>A129011 Palijativna skrb</t>
  </si>
  <si>
    <t>K129003 Izgradnja centralnog operacijskog bloka OBV</t>
  </si>
  <si>
    <t>A109017 Udruge iz područja zaštite prirode i okoliša</t>
  </si>
  <si>
    <t>Izvor: 31 Vlastiti prihodi</t>
  </si>
  <si>
    <t>VIŠAK/MANJAK IZ PRETHODNIH GODINA ZA RASPOREDITI/POKRITI</t>
  </si>
  <si>
    <t xml:space="preserve">Indeks 
% </t>
  </si>
  <si>
    <t>3423 Kamate za primljene kredite i zajmove od kreditnih i ostalih financijskih institucija izvan javnog sektora</t>
  </si>
  <si>
    <t>369 Prijenosi između proračunskih korisnika istog proračuna</t>
  </si>
  <si>
    <t>4124 Ostala prava</t>
  </si>
  <si>
    <t>4126 Ostala nematerijalna imovina</t>
  </si>
  <si>
    <t>4225 Instrumenti, uređaji i strojevi</t>
  </si>
  <si>
    <t>4226 Sportska i glazbena oprema</t>
  </si>
  <si>
    <t>4233 Prijevozna sredstva u pomorskom i riječnom prometu</t>
  </si>
  <si>
    <t>Izvor: 1 OPĆI PRIHODI I PRIMICI</t>
  </si>
  <si>
    <t>Izvor: 3 VLASTITI PRIHODI</t>
  </si>
  <si>
    <t>Izvor: 4 PRIHODI ZA POSEBNE NAMJENE</t>
  </si>
  <si>
    <t>Izvor: 5 POMOĆI</t>
  </si>
  <si>
    <t>Izvor: 72 Prihodi od nadoknade šteta s osnova osiguranja</t>
  </si>
  <si>
    <t>Izvor: 8 NAMJENSKI PRIMICI OD ZADUŽIVANJA</t>
  </si>
  <si>
    <t>011 Izvršna i zakonodavna tijela, financijski i fiskalni poslovi, vanjski poslovi</t>
  </si>
  <si>
    <t>013 Opće usluge</t>
  </si>
  <si>
    <t>016 Opće javne usluge koje nisu drugdje svrstane</t>
  </si>
  <si>
    <t>017 Transakcije vezane za javni dug</t>
  </si>
  <si>
    <t>Funk. klas: 02 Obrana</t>
  </si>
  <si>
    <t>022 Civilna obrana</t>
  </si>
  <si>
    <t>032 Usluge protupožarne zaštite</t>
  </si>
  <si>
    <t>036 Rashodi za javni red i sigurnost koji nisu drugdje svrstani</t>
  </si>
  <si>
    <t>041 Opći ekonomski, trgovački i poslovi vezani uz rad</t>
  </si>
  <si>
    <t>042 Poljoprivreda, šumarstvo, ribarstvo i lov</t>
  </si>
  <si>
    <t>044 Rudarstvo, proizvodnja i građevinarstvo</t>
  </si>
  <si>
    <t>045 Promet</t>
  </si>
  <si>
    <t>047 Ostale industrije</t>
  </si>
  <si>
    <t>048 Istraživanje i razvoj: Ekonomski poslovi</t>
  </si>
  <si>
    <t>051 Gospodarenje otpadom</t>
  </si>
  <si>
    <t>053 Smanjenje zagađivanja</t>
  </si>
  <si>
    <t>054 Zaštita bioraznolikosti i krajolika</t>
  </si>
  <si>
    <t>056 Poslovi i usluge zaštite okoliša koji nisu drugdje svrstani</t>
  </si>
  <si>
    <t>062 Razvoj zajednice</t>
  </si>
  <si>
    <t>071 Medicinski proizvodi, pribor i oprema</t>
  </si>
  <si>
    <t>072 Službe za vanjske pacijente</t>
  </si>
  <si>
    <t>073 Bolničke službe</t>
  </si>
  <si>
    <t>074 Službe javnog zdravstva</t>
  </si>
  <si>
    <t>075 Istraživanje i razvoj zdravstva</t>
  </si>
  <si>
    <t>076 Poslovi i usluge zdravstva koji nisu drugdje svrstani</t>
  </si>
  <si>
    <t>081 Službe rekreacije i sporta</t>
  </si>
  <si>
    <t>082 Službe kulture</t>
  </si>
  <si>
    <t>091 Predškolsko i osnovno obrazovanje</t>
  </si>
  <si>
    <t>092 Srednjoškolsko obrazovanje</t>
  </si>
  <si>
    <t>094 Visoka naobrazba</t>
  </si>
  <si>
    <t>095 Obrazovanje koje se ne može definirati po stupnju</t>
  </si>
  <si>
    <t>096 Dodatne usluge u obrazovanju</t>
  </si>
  <si>
    <t>097 Istraživanje i razvoj obrazovanja</t>
  </si>
  <si>
    <t>098 Usluge obrazovanja koje nisu drugdje svrstane</t>
  </si>
  <si>
    <t>102 Starost</t>
  </si>
  <si>
    <t>106 Stanovanje</t>
  </si>
  <si>
    <t>107 Socijalna pomoć stanovništvu koje nije obuhvaćeno redovnim socijalnim programima</t>
  </si>
  <si>
    <t>109 Aktivnosti socijalne zaštite koje nisu drugdje svrstane</t>
  </si>
  <si>
    <t>834 Primici od prodaje dionica i udjela u glavnici trgovačkih društava izvan javnog sektora</t>
  </si>
  <si>
    <t>8341 Dionice i udjeli u glavnici tuzemnih trgovačkih društava izvan javnog sektora</t>
  </si>
  <si>
    <t>842 Primljeni krediti i zajmovi od kreditnih i ostalih financijskih institucija u javnom sektoru</t>
  </si>
  <si>
    <t>Razdjel: 011 PREDSTAVNIČKO I IZVRŠNO TIJELO</t>
  </si>
  <si>
    <t>T114040 Projekt RESPONSe</t>
  </si>
  <si>
    <t>A116001 Podizanje kvalitete turističkih usluga i povećanje smještajnih kapaciteta</t>
  </si>
  <si>
    <t>A116002 Potpore liječnicima u funkciji razvoja zajednice</t>
  </si>
  <si>
    <t>A116003 Program razvoja cikloturizma na kontinentu</t>
  </si>
  <si>
    <t>K116001 Program razvoja javne turističke infrastrukture</t>
  </si>
  <si>
    <t>A135002 Otplata kredita za Vodotoranj</t>
  </si>
  <si>
    <t>T114037 SoKroG – Socijalna aktivacija za osiguranje zdravog, sigurnog i pristupačnog pograničnog područja</t>
  </si>
  <si>
    <t>T114039 Suradnja za razvoj</t>
  </si>
  <si>
    <t>A121004 Integracija Roma</t>
  </si>
  <si>
    <t>A121006 Centri izvrsnosti</t>
  </si>
  <si>
    <t>A121007 Međunarodna matura</t>
  </si>
  <si>
    <t>A121022 Glazbene svečanosti</t>
  </si>
  <si>
    <t>A128008 Monitoring komaraca</t>
  </si>
  <si>
    <t>A129014 Specijalizacije doktora medicine</t>
  </si>
  <si>
    <t>K129005 Dječji vrtić u OBV-u</t>
  </si>
  <si>
    <t>Uplata osnivačkog pologa i povećanje temeljnog kapitala trgovačkog društva Bukotermal d.o.o.</t>
  </si>
  <si>
    <t>Ostvarenje / izvršenje 2019.</t>
  </si>
  <si>
    <t>Indeks 
%</t>
  </si>
  <si>
    <t>Indeks
 %</t>
  </si>
  <si>
    <t>Članak 4.</t>
  </si>
  <si>
    <r>
      <t xml:space="preserve">                                                                                                             </t>
    </r>
    <r>
      <rPr>
        <b/>
        <sz val="11"/>
        <color theme="1"/>
        <rFont val="Times New Roman"/>
        <family val="1"/>
        <charset val="238"/>
      </rPr>
      <t>PREDSJEDNIK</t>
    </r>
  </si>
  <si>
    <t>Ostvarenje/ izvršenje 
2019.</t>
  </si>
  <si>
    <t xml:space="preserve">Indeks 
 % </t>
  </si>
  <si>
    <t>ZA 2020. GODINU</t>
  </si>
  <si>
    <t xml:space="preserve">             Godišnji izvještaj o izvršenju Proračuna Varaždinske županije za 2020. godinu sastoji se od: </t>
  </si>
  <si>
    <t>Izvorni plan 
2020.</t>
  </si>
  <si>
    <t>Tekući plan 
2020.</t>
  </si>
  <si>
    <t>Ostvarenje / izvršenje 2020.</t>
  </si>
  <si>
    <t xml:space="preserve">Prihodi i rashodi te primici i izdaci ostvareni su, odnosno izvršeni u 2020. godini u Računu prihoda i rashoda i Računu financiranja, uz usporedbu prethodne godine, kako slijedi: </t>
  </si>
  <si>
    <t>6117 Povrat poreza i prireza na dohodak po godišnjoj prijavi</t>
  </si>
  <si>
    <t>6342 Kapitalne pomoći od izvanproračunskih korisnika</t>
  </si>
  <si>
    <t>6391 Tekući prijenosi između proračunskih korisnika istog proračuna</t>
  </si>
  <si>
    <t>6436 Prihodi od kamata na dane zajmove trgovačkim društvima i obrtnicima izvan javnog sektora</t>
  </si>
  <si>
    <t>663 Donacije od pravnih i fizičkih osoba izvan općeg proračuna</t>
  </si>
  <si>
    <t>6631 Tekuće donacije</t>
  </si>
  <si>
    <t>3422 Kamate za primljene kredite i zajmove od kreditnih i ostalih financijskih institucija u javnom sektoru</t>
  </si>
  <si>
    <t>3693 Tekući prijenosi između proračunskih korisnika istog proračuna temeljem prijenosa EU sredstava</t>
  </si>
  <si>
    <t>411 Materijalna imovina - prirodna bogatstva</t>
  </si>
  <si>
    <t>4111 Zemljište</t>
  </si>
  <si>
    <t>4244 Ostale nespomenute izložbene vrijednosti</t>
  </si>
  <si>
    <t>3422 Kamate za primljene kredite i zajmove od kreditnih i ostalih fin. institucija u javnom sektoru</t>
  </si>
  <si>
    <t>352 Subvencije trg. društvima, zadrugama, poljoprivr. i obrtnicima izvan javnog sektora</t>
  </si>
  <si>
    <t>353 Subvencije trg.društvima, zadrugama, poljoprivrednicima i obrtnicima iz EU sredstava</t>
  </si>
  <si>
    <t>3531 Subvencije trg. društvima, zadrugama, poljoprivrednicima i obrtnicima iz EU sredstava</t>
  </si>
  <si>
    <t>3693 Tekući prijenosi između pror. korisnika istog proračuna temeljem prijenosa EU sredstava</t>
  </si>
  <si>
    <t>Izvor: 7 PRIHODI OD NEFIN. IMOVINE I NADOKNADE ŠTETA S OSNOVA OSIGURANJA</t>
  </si>
  <si>
    <t>Izvor: 61 Donacije</t>
  </si>
  <si>
    <t>Izvor: 6 DONACIJE</t>
  </si>
  <si>
    <t>025 Rashodi za obranu koji nisu drugdje svrstani</t>
  </si>
  <si>
    <t>8422 Primljeni krediti od kreditnih institucija u javnom sektoru</t>
  </si>
  <si>
    <t>8443 Primljeni krediti od tuzemnih kreditnih institucija izvan javnog sektora</t>
  </si>
  <si>
    <t>847 Primljeni zajmovi od drugih razina vlasti</t>
  </si>
  <si>
    <t>8471 Primljeni zajmovi od državnog proračuna</t>
  </si>
  <si>
    <t>516 Izdaci za dane zajmove trgovačkim društvima i obrtnicima izvan javnog sektora</t>
  </si>
  <si>
    <t>5163 Dani zajmovi tuzemnim trgovačkim društvima izvan javnog sektora</t>
  </si>
  <si>
    <t>Ostvarenje/ izvršenje 
2020.</t>
  </si>
  <si>
    <t xml:space="preserve">Izvorni plan 
2020. </t>
  </si>
  <si>
    <t xml:space="preserve">Tekući  plan
 2020. </t>
  </si>
  <si>
    <t>Izvršenje
 2020.</t>
  </si>
  <si>
    <t>Razdjel: 016 UPRAVNI ODJEL ZA ZDRAVSTVO, SOCIJALNU SKRB, CIVILNO DRUŠTVO I HRVATSKE BRANITELJE</t>
  </si>
  <si>
    <t>Glava: 01601 UPRAVNI ODJEL ZA ZDRAVSTVO, SOCIJALNU SKRB, CIVILNO DRUŠTVO I HRVATSKE BRANITELJE</t>
  </si>
  <si>
    <t>Razdjel: 018 UPRAVNI ODJEL ZA GOSPODARSTVO I EUROPSKE POSLOVE</t>
  </si>
  <si>
    <t>Glava: 01801 UPRAVNI ODJEL ZA GOSPODARSTVO I EUROPSKE POSLOVE</t>
  </si>
  <si>
    <t>Glava: 01802 JAVNA USTANOVA ZA REGIONALNI RAZVOJ VARAŽDINSKE ŽUPANIJE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</si>
  <si>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</si>
  <si>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</si>
  <si>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</si>
  <si>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</si>
  <si>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Razdjel: 021 SLUŽBA ZA UNUTARNJU REVIZIJU</t>
  </si>
  <si>
    <t>Glava: 02101 SLUŽBA ZA UNUTARNJU REVIZIJU</t>
  </si>
  <si>
    <t>Izvršenje 
2020.</t>
  </si>
  <si>
    <t>A102012 Pokloni za novorođenčad</t>
  </si>
  <si>
    <t>A102013 Spomenici - Antifašistima</t>
  </si>
  <si>
    <t>K102001 Glazbena škola</t>
  </si>
  <si>
    <t>T114024 Erasmus+ - STAIRS</t>
  </si>
  <si>
    <t>K122002 Dogradnja i opremanje OŠ Martijanec</t>
  </si>
  <si>
    <t>A138010 Radna tijela i povjerenstva</t>
  </si>
  <si>
    <t>Program: 1390 SKRB ZA HRVATSKE BRANITELJE</t>
  </si>
  <si>
    <t>A139001 Troškovi ukopa hrvatskih branitelja</t>
  </si>
  <si>
    <t>K139001 Projekt Spomen obilježja</t>
  </si>
  <si>
    <t>K129006 Respiracijski centar Klenovnik</t>
  </si>
  <si>
    <t>K107004 Rasvjeta oplošja zgrade Vodotornja</t>
  </si>
  <si>
    <t>K107005 Uređenje zgrade Vodotornja</t>
  </si>
  <si>
    <t>T114042 Projekt Riverside</t>
  </si>
  <si>
    <t>T114043 Projekt LifelineMDD</t>
  </si>
  <si>
    <t>T114041 Responsible Green Destination Amazon of Europe - Amazing AOE</t>
  </si>
  <si>
    <t>T116007 Pomoć obrtništvu u situaciji uzrokovanom COVID-19</t>
  </si>
  <si>
    <t>T116008 Prezentacijski centri Gomila i Gaveznica</t>
  </si>
  <si>
    <t>A107010 Ostali zajednički rashodi</t>
  </si>
  <si>
    <t>A135001 Otplata kredita za OBV</t>
  </si>
  <si>
    <t>A135004 Otplata kredita za OŠ Martijanec</t>
  </si>
  <si>
    <t xml:space="preserve">              Godišnji izvještaj o izvršenju Proračuna Varaždinske županije za 2020. godinu objavljuje se na internetskim stranicama Varaždinske županije.</t>
  </si>
  <si>
    <t xml:space="preserve">              Opći i posebni dio Godišnjeg izvještaja o izvršenju Proračuna Varaždinske županije za 2020. godinu objavljuje se u „Službenom vjesniku Varaždinske županije“.</t>
  </si>
  <si>
    <t>HBOR-dugoročni-Energetska obnova zgrade mikrobiologije OBV i RTG ZJZ i OBV</t>
  </si>
  <si>
    <t>HBOR-dugoročni-Energetska obnova zgrade poliklinike OBV</t>
  </si>
  <si>
    <t>HBOR-dugoročni-Energetska obnova zgrade psihijatrije OBV</t>
  </si>
  <si>
    <t>HBOR-dugoročni-Energetska obnova zgrade Vodotornja</t>
  </si>
  <si>
    <t>Beskamatni zajam za povrate po godišnjoj prijavi poreza na dohodak</t>
  </si>
  <si>
    <t>GARA-Zajmovi za obrtna sredstva COVID-19</t>
  </si>
  <si>
    <t xml:space="preserve">ŠKZ-poduzetnički kredit </t>
  </si>
  <si>
    <t>ZABA d.d.-SŠ Ludbreg -kupnja nekretnine</t>
  </si>
  <si>
    <t>ZABA d.d.-dugoročni-kupnja dvorca Šaulovec</t>
  </si>
  <si>
    <t>ZABA d.d.-dugoroči-dogradnja i opremanje OŠ Martijanec</t>
  </si>
  <si>
    <t>Addiko bank d.d.-OBV-uređenje zgrade rodilišta</t>
  </si>
  <si>
    <t>ZABA-Županija-kupnja dvorca Šaulovec</t>
  </si>
  <si>
    <t>Podravska banka d.d. - poduzetnički krediti</t>
  </si>
  <si>
    <t>Podravska banka d.d. - Žene i mladi</t>
  </si>
  <si>
    <t>ZABA d.d.-poljoprivredni krediti</t>
  </si>
  <si>
    <t>Podravska banka d.d.- poljoprivredni krediti</t>
  </si>
  <si>
    <t xml:space="preserve">              KLASA: 400-08/21-01/2</t>
  </si>
  <si>
    <r>
      <t>Temeljem odredbi članka 108. i 110. Zakona o proračunu (Narodne novine br. 87/08, 136/12 i 15/15), članka 4. i 16. Pravilnika o polugodišnjem i godišnjem izvještaju o izvršenju proračuna (Narodne novine br. 24 /13, 102/17, 1/20 i 147/20), članka 22. Odluke o izvršavanju Proračuna Varaždinske županije za 2020. godinu (Službeni vjesnik Varaždinske županije br. 82/19, 32/20 i 65/20) i članka 33. tč. 20. Statuta Varaždinske županije</t>
    </r>
    <r>
      <rPr>
        <sz val="12"/>
        <rFont val="Times New Roman"/>
        <family val="1"/>
        <charset val="238"/>
      </rPr>
      <t xml:space="preserve"> (Službeni vjesnik Varaždinske županije br. 14/18, 7/20, 65/20-pročišćeni tekst i 11/21), </t>
    </r>
    <r>
      <rPr>
        <sz val="12"/>
        <color theme="1"/>
        <rFont val="Times New Roman"/>
        <family val="1"/>
        <charset val="238"/>
      </rPr>
      <t>Županijska skupština Varaždinske županije na sjednici održanoj 22. rujna 2021. godine, donosi:</t>
    </r>
  </si>
  <si>
    <t xml:space="preserve">                                                                                                    dr. sc. Josip Križanić</t>
  </si>
  <si>
    <t xml:space="preserve">              URBROJ: 2186/1-01/1-21-6</t>
  </si>
  <si>
    <t xml:space="preserve">              Varaždin, 22. rujna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</si>
</sst>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Times New Roman"/>
      <family val="1"/>
      <charset val="238"/>
    </font>
    <font>
      <i/>
      <sz val="10"/>
      <color theme="3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0"/>
      <color theme="0" tint="-0.49998474074526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theme="3"/>
      <name val="Calibri"/>
      <family val="2"/>
      <charset val="238"/>
      <scheme val="minor"/>
    </font>
    <font>
      <sz val="9"/>
      <color theme="3"/>
      <name val="Calibri"/>
      <family val="2"/>
      <charset val="238"/>
      <scheme val="minor"/>
    </font>
    <font>
      <sz val="10"/>
      <color theme="3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color rgb="FF0000FF"/>
      <name val="Times New Roman"/>
      <family val="1"/>
      <charset val="23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D8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29" fillId="0" borderId="0"/>
  </cellStyleXfs>
  <cellXfs count="191">
    <xf numFmtId="0" fontId="0" fillId="0" borderId="0" xfId="0"/>
    <xf numFmtId="0" fontId="19" fillId="0" borderId="0" xfId="0" applyFont="1" applyAlignment="1">
      <alignment horizontal="left" inden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1"/>
    </xf>
    <xf numFmtId="0" fontId="23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4" fontId="21" fillId="34" borderId="0" xfId="0" applyNumberFormat="1" applyFont="1" applyFill="1" applyBorder="1" applyAlignment="1">
      <alignment horizontal="right" wrapText="1" indent="1"/>
    </xf>
    <xf numFmtId="164" fontId="21" fillId="34" borderId="0" xfId="0" applyNumberFormat="1" applyFont="1" applyFill="1" applyBorder="1" applyAlignment="1">
      <alignment horizontal="right" wrapText="1" indent="1"/>
    </xf>
    <xf numFmtId="0" fontId="27" fillId="36" borderId="0" xfId="0" applyFont="1" applyFill="1" applyBorder="1" applyAlignment="1">
      <alignment horizontal="left" wrapText="1" indent="1"/>
    </xf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 indent="1"/>
    </xf>
    <xf numFmtId="0" fontId="19" fillId="0" borderId="0" xfId="0" applyFont="1" applyAlignment="1">
      <alignment horizontal="right" indent="1"/>
    </xf>
    <xf numFmtId="4" fontId="24" fillId="34" borderId="0" xfId="0" applyNumberFormat="1" applyFont="1" applyFill="1" applyBorder="1" applyAlignment="1">
      <alignment horizontal="right" wrapText="1" indent="1"/>
    </xf>
    <xf numFmtId="164" fontId="24" fillId="34" borderId="0" xfId="0" applyNumberFormat="1" applyFont="1" applyFill="1" applyBorder="1" applyAlignment="1">
      <alignment horizontal="right" wrapText="1" indent="1"/>
    </xf>
    <xf numFmtId="164" fontId="24" fillId="34" borderId="0" xfId="0" applyNumberFormat="1" applyFont="1" applyFill="1" applyBorder="1" applyAlignment="1">
      <alignment horizontal="left" wrapText="1" indent="1"/>
    </xf>
    <xf numFmtId="4" fontId="24" fillId="34" borderId="0" xfId="0" applyNumberFormat="1" applyFont="1" applyFill="1" applyBorder="1" applyAlignment="1">
      <alignment wrapText="1"/>
    </xf>
    <xf numFmtId="0" fontId="32" fillId="0" borderId="0" xfId="0" applyFont="1"/>
    <xf numFmtId="0" fontId="35" fillId="35" borderId="0" xfId="0" applyFont="1" applyFill="1"/>
    <xf numFmtId="0" fontId="20" fillId="35" borderId="0" xfId="0" applyFont="1" applyFill="1"/>
    <xf numFmtId="0" fontId="20" fillId="35" borderId="0" xfId="0" applyFont="1" applyFill="1" applyAlignment="1">
      <alignment horizontal="center"/>
    </xf>
    <xf numFmtId="0" fontId="32" fillId="35" borderId="0" xfId="0" applyFont="1" applyFill="1" applyAlignment="1">
      <alignment horizontal="center"/>
    </xf>
    <xf numFmtId="0" fontId="36" fillId="0" borderId="0" xfId="0" applyFont="1"/>
    <xf numFmtId="4" fontId="32" fillId="0" borderId="0" xfId="0" applyNumberFormat="1" applyFont="1"/>
    <xf numFmtId="0" fontId="30" fillId="35" borderId="0" xfId="0" applyFont="1" applyFill="1" applyBorder="1" applyAlignment="1">
      <alignment horizontal="left" vertical="center" wrapText="1" indent="1"/>
    </xf>
    <xf numFmtId="4" fontId="30" fillId="35" borderId="0" xfId="0" applyNumberFormat="1" applyFont="1" applyFill="1" applyBorder="1" applyAlignment="1">
      <alignment horizontal="right" vertical="center" wrapText="1"/>
    </xf>
    <xf numFmtId="0" fontId="38" fillId="35" borderId="0" xfId="0" applyFont="1" applyFill="1" applyBorder="1" applyAlignment="1">
      <alignment horizontal="left" vertical="center" wrapText="1" indent="1"/>
    </xf>
    <xf numFmtId="4" fontId="38" fillId="35" borderId="0" xfId="0" applyNumberFormat="1" applyFont="1" applyFill="1" applyBorder="1" applyAlignment="1">
      <alignment horizontal="right" vertical="center" wrapText="1"/>
    </xf>
    <xf numFmtId="4" fontId="39" fillId="35" borderId="0" xfId="0" applyNumberFormat="1" applyFont="1" applyFill="1" applyBorder="1" applyAlignment="1">
      <alignment horizontal="right" vertical="center" wrapText="1"/>
    </xf>
    <xf numFmtId="4" fontId="19" fillId="35" borderId="0" xfId="0" applyNumberFormat="1" applyFont="1" applyFill="1" applyAlignment="1">
      <alignment horizontal="right"/>
    </xf>
    <xf numFmtId="0" fontId="26" fillId="37" borderId="0" xfId="0" applyFont="1" applyFill="1" applyBorder="1" applyAlignment="1">
      <alignment horizontal="left" vertical="center" wrapText="1" indent="1"/>
    </xf>
    <xf numFmtId="4" fontId="26" fillId="37" borderId="0" xfId="0" applyNumberFormat="1" applyFont="1" applyFill="1" applyBorder="1" applyAlignment="1">
      <alignment horizontal="right" vertical="center" wrapText="1"/>
    </xf>
    <xf numFmtId="0" fontId="21" fillId="35" borderId="11" xfId="0" applyFont="1" applyFill="1" applyBorder="1" applyAlignment="1">
      <alignment horizontal="center" vertical="center" wrapText="1"/>
    </xf>
    <xf numFmtId="0" fontId="33" fillId="0" borderId="0" xfId="0" applyFont="1"/>
    <xf numFmtId="0" fontId="20" fillId="0" borderId="0" xfId="0" applyFont="1"/>
    <xf numFmtId="0" fontId="32" fillId="0" borderId="0" xfId="0" applyFont="1" applyFill="1"/>
    <xf numFmtId="4" fontId="32" fillId="0" borderId="0" xfId="0" applyNumberFormat="1" applyFont="1" applyFill="1"/>
    <xf numFmtId="0" fontId="34" fillId="35" borderId="0" xfId="0" applyFont="1" applyFill="1" applyAlignment="1">
      <alignment horizontal="center"/>
    </xf>
    <xf numFmtId="0" fontId="18" fillId="0" borderId="0" xfId="0" applyFont="1"/>
    <xf numFmtId="0" fontId="0" fillId="0" borderId="0" xfId="0" applyFont="1"/>
    <xf numFmtId="0" fontId="0" fillId="35" borderId="0" xfId="0" applyFill="1"/>
    <xf numFmtId="0" fontId="18" fillId="35" borderId="0" xfId="0" applyFont="1" applyFill="1"/>
    <xf numFmtId="164" fontId="0" fillId="35" borderId="0" xfId="0" applyNumberFormat="1" applyFill="1"/>
    <xf numFmtId="164" fontId="34" fillId="35" borderId="0" xfId="0" applyNumberFormat="1" applyFont="1" applyFill="1" applyAlignment="1">
      <alignment horizontal="center"/>
    </xf>
    <xf numFmtId="164" fontId="18" fillId="35" borderId="0" xfId="0" applyNumberFormat="1" applyFont="1" applyFill="1"/>
    <xf numFmtId="164" fontId="0" fillId="0" borderId="0" xfId="0" applyNumberFormat="1"/>
    <xf numFmtId="164" fontId="20" fillId="35" borderId="0" xfId="0" applyNumberFormat="1" applyFont="1" applyFill="1"/>
    <xf numFmtId="164" fontId="18" fillId="35" borderId="0" xfId="0" applyNumberFormat="1" applyFont="1" applyFill="1" applyAlignment="1">
      <alignment horizontal="right"/>
    </xf>
    <xf numFmtId="164" fontId="35" fillId="35" borderId="0" xfId="0" applyNumberFormat="1" applyFont="1" applyFill="1"/>
    <xf numFmtId="164" fontId="20" fillId="35" borderId="0" xfId="0" applyNumberFormat="1" applyFont="1" applyFill="1" applyAlignment="1">
      <alignment horizontal="center"/>
    </xf>
    <xf numFmtId="164" fontId="32" fillId="35" borderId="0" xfId="0" applyNumberFormat="1" applyFont="1" applyFill="1" applyAlignment="1">
      <alignment horizontal="center"/>
    </xf>
    <xf numFmtId="164" fontId="21" fillId="35" borderId="11" xfId="0" applyNumberFormat="1" applyFont="1" applyFill="1" applyBorder="1" applyAlignment="1">
      <alignment horizontal="center" vertical="center" wrapText="1"/>
    </xf>
    <xf numFmtId="164" fontId="30" fillId="35" borderId="0" xfId="0" applyNumberFormat="1" applyFont="1" applyFill="1" applyBorder="1" applyAlignment="1">
      <alignment horizontal="right" vertical="center" wrapText="1"/>
    </xf>
    <xf numFmtId="164" fontId="38" fillId="35" borderId="0" xfId="0" applyNumberFormat="1" applyFont="1" applyFill="1" applyBorder="1" applyAlignment="1">
      <alignment horizontal="right" vertical="center" wrapText="1"/>
    </xf>
    <xf numFmtId="164" fontId="19" fillId="35" borderId="0" xfId="0" applyNumberFormat="1" applyFont="1" applyFill="1" applyAlignment="1">
      <alignment horizontal="right"/>
    </xf>
    <xf numFmtId="164" fontId="26" fillId="37" borderId="0" xfId="0" applyNumberFormat="1" applyFont="1" applyFill="1" applyBorder="1" applyAlignment="1">
      <alignment horizontal="right" vertical="center" wrapText="1"/>
    </xf>
    <xf numFmtId="164" fontId="32" fillId="0" borderId="0" xfId="0" applyNumberFormat="1" applyFont="1" applyFill="1"/>
    <xf numFmtId="164" fontId="32" fillId="0" borderId="0" xfId="0" applyNumberFormat="1" applyFont="1"/>
    <xf numFmtId="164" fontId="27" fillId="36" borderId="0" xfId="0" applyNumberFormat="1" applyFont="1" applyFill="1" applyBorder="1" applyAlignment="1">
      <alignment horizontal="left" wrapText="1" indent="1"/>
    </xf>
    <xf numFmtId="164" fontId="19" fillId="0" borderId="0" xfId="0" applyNumberFormat="1" applyFont="1" applyAlignment="1">
      <alignment horizontal="left" indent="1"/>
    </xf>
    <xf numFmtId="0" fontId="0" fillId="0" borderId="0" xfId="0" applyFill="1"/>
    <xf numFmtId="0" fontId="25" fillId="0" borderId="0" xfId="0" applyFont="1" applyBorder="1" applyAlignment="1">
      <alignment horizontal="left"/>
    </xf>
    <xf numFmtId="0" fontId="25" fillId="0" borderId="0" xfId="0" applyFont="1" applyBorder="1" applyAlignment="1">
      <alignment horizontal="right"/>
    </xf>
    <xf numFmtId="0" fontId="26" fillId="35" borderId="0" xfId="0" applyFont="1" applyFill="1" applyBorder="1" applyAlignment="1">
      <alignment horizontal="left" wrapText="1" indent="1"/>
    </xf>
    <xf numFmtId="4" fontId="27" fillId="36" borderId="0" xfId="0" applyNumberFormat="1" applyFont="1" applyFill="1" applyBorder="1" applyAlignment="1">
      <alignment horizontal="right" wrapText="1" indent="1"/>
    </xf>
    <xf numFmtId="164" fontId="27" fillId="36" borderId="0" xfId="0" applyNumberFormat="1" applyFont="1" applyFill="1" applyBorder="1" applyAlignment="1">
      <alignment horizontal="right" wrapText="1" indent="1"/>
    </xf>
    <xf numFmtId="0" fontId="21" fillId="34" borderId="0" xfId="0" applyFont="1" applyFill="1" applyBorder="1" applyAlignment="1">
      <alignment horizontal="left" wrapText="1" indent="3"/>
    </xf>
    <xf numFmtId="0" fontId="24" fillId="34" borderId="0" xfId="0" applyFont="1" applyFill="1" applyBorder="1" applyAlignment="1">
      <alignment horizontal="left" wrapText="1" indent="3"/>
    </xf>
    <xf numFmtId="4" fontId="24" fillId="34" borderId="0" xfId="0" applyNumberFormat="1" applyFont="1" applyFill="1" applyBorder="1" applyAlignment="1">
      <alignment horizontal="left" wrapText="1" indent="1"/>
    </xf>
    <xf numFmtId="164" fontId="27" fillId="36" borderId="0" xfId="0" applyNumberFormat="1" applyFont="1" applyFill="1" applyBorder="1" applyAlignment="1">
      <alignment wrapText="1"/>
    </xf>
    <xf numFmtId="0" fontId="21" fillId="34" borderId="0" xfId="0" applyFont="1" applyFill="1" applyBorder="1" applyAlignment="1">
      <alignment horizontal="left" wrapText="1" indent="2"/>
    </xf>
    <xf numFmtId="0" fontId="24" fillId="34" borderId="0" xfId="0" applyFont="1" applyFill="1" applyBorder="1" applyAlignment="1">
      <alignment horizontal="left" wrapText="1" indent="2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center" vertical="center" wrapText="1"/>
    </xf>
    <xf numFmtId="0" fontId="37" fillId="35" borderId="0" xfId="0" applyFont="1" applyFill="1" applyBorder="1" applyAlignment="1">
      <alignment wrapText="1"/>
    </xf>
    <xf numFmtId="0" fontId="21" fillId="34" borderId="11" xfId="0" applyFont="1" applyFill="1" applyBorder="1" applyAlignment="1">
      <alignment horizontal="left" wrapText="1" indent="2"/>
    </xf>
    <xf numFmtId="4" fontId="21" fillId="34" borderId="11" xfId="0" applyNumberFormat="1" applyFont="1" applyFill="1" applyBorder="1" applyAlignment="1">
      <alignment horizontal="right" wrapText="1" indent="1"/>
    </xf>
    <xf numFmtId="0" fontId="19" fillId="0" borderId="0" xfId="0" applyFont="1" applyBorder="1" applyAlignment="1">
      <alignment horizontal="left" indent="1"/>
    </xf>
    <xf numFmtId="164" fontId="21" fillId="34" borderId="11" xfId="0" applyNumberFormat="1" applyFont="1" applyFill="1" applyBorder="1" applyAlignment="1">
      <alignment horizontal="right" wrapText="1" indent="1"/>
    </xf>
    <xf numFmtId="0" fontId="21" fillId="33" borderId="0" xfId="0" applyFont="1" applyFill="1" applyBorder="1" applyAlignment="1">
      <alignment horizontal="left" wrapText="1" indent="1"/>
    </xf>
    <xf numFmtId="4" fontId="21" fillId="34" borderId="0" xfId="0" applyNumberFormat="1" applyFont="1" applyFill="1" applyBorder="1" applyAlignment="1">
      <alignment wrapText="1"/>
    </xf>
    <xf numFmtId="0" fontId="31" fillId="35" borderId="0" xfId="42" applyFont="1" applyFill="1" applyBorder="1" applyAlignment="1">
      <alignment horizontal="right" vertical="center" wrapText="1"/>
    </xf>
    <xf numFmtId="4" fontId="31" fillId="0" borderId="0" xfId="0" applyNumberFormat="1" applyFont="1" applyFill="1" applyBorder="1" applyAlignment="1">
      <alignment wrapText="1"/>
    </xf>
    <xf numFmtId="164" fontId="31" fillId="34" borderId="0" xfId="0" applyNumberFormat="1" applyFont="1" applyFill="1" applyBorder="1" applyAlignment="1">
      <alignment horizontal="right" wrapText="1" indent="1"/>
    </xf>
    <xf numFmtId="4" fontId="31" fillId="0" borderId="0" xfId="0" applyNumberFormat="1" applyFont="1" applyFill="1" applyBorder="1" applyAlignment="1">
      <alignment horizontal="right"/>
    </xf>
    <xf numFmtId="4" fontId="31" fillId="34" borderId="0" xfId="0" applyNumberFormat="1" applyFont="1" applyFill="1" applyBorder="1" applyAlignment="1">
      <alignment wrapText="1"/>
    </xf>
    <xf numFmtId="0" fontId="31" fillId="34" borderId="0" xfId="0" applyFont="1" applyFill="1" applyBorder="1" applyAlignment="1">
      <alignment horizontal="right" wrapText="1"/>
    </xf>
    <xf numFmtId="0" fontId="19" fillId="0" borderId="0" xfId="0" applyFont="1" applyBorder="1" applyAlignment="1">
      <alignment horizontal="right" indent="1"/>
    </xf>
    <xf numFmtId="4" fontId="27" fillId="36" borderId="0" xfId="0" applyNumberFormat="1" applyFont="1" applyFill="1" applyBorder="1" applyAlignment="1">
      <alignment wrapText="1"/>
    </xf>
    <xf numFmtId="4" fontId="21" fillId="34" borderId="11" xfId="0" applyNumberFormat="1" applyFont="1" applyFill="1" applyBorder="1" applyAlignment="1">
      <alignment wrapText="1"/>
    </xf>
    <xf numFmtId="164" fontId="25" fillId="0" borderId="0" xfId="0" applyNumberFormat="1" applyFont="1" applyBorder="1" applyAlignment="1">
      <alignment horizontal="left"/>
    </xf>
    <xf numFmtId="164" fontId="22" fillId="0" borderId="11" xfId="0" applyNumberFormat="1" applyFont="1" applyBorder="1" applyAlignment="1">
      <alignment horizontal="center" vertical="center" wrapText="1"/>
    </xf>
    <xf numFmtId="4" fontId="26" fillId="35" borderId="0" xfId="0" applyNumberFormat="1" applyFont="1" applyFill="1" applyBorder="1" applyAlignment="1">
      <alignment horizontal="right" wrapText="1" indent="1"/>
    </xf>
    <xf numFmtId="164" fontId="26" fillId="35" borderId="0" xfId="0" applyNumberFormat="1" applyFont="1" applyFill="1" applyBorder="1" applyAlignment="1">
      <alignment horizontal="right" wrapText="1" indent="1"/>
    </xf>
    <xf numFmtId="0" fontId="22" fillId="35" borderId="11" xfId="0" applyFont="1" applyFill="1" applyBorder="1" applyAlignment="1">
      <alignment horizontal="center" vertical="center" wrapText="1"/>
    </xf>
    <xf numFmtId="164" fontId="22" fillId="35" borderId="11" xfId="0" applyNumberFormat="1" applyFont="1" applyFill="1" applyBorder="1" applyAlignment="1">
      <alignment horizontal="center" vertical="center" wrapText="1"/>
    </xf>
    <xf numFmtId="0" fontId="21" fillId="34" borderId="0" xfId="0" applyFont="1" applyFill="1" applyBorder="1" applyAlignment="1">
      <alignment horizontal="left" wrapText="1" indent="1"/>
    </xf>
    <xf numFmtId="4" fontId="21" fillId="33" borderId="0" xfId="0" applyNumberFormat="1" applyFont="1" applyFill="1" applyBorder="1" applyAlignment="1">
      <alignment horizontal="right" wrapText="1" indent="1"/>
    </xf>
    <xf numFmtId="0" fontId="21" fillId="34" borderId="0" xfId="0" applyFont="1" applyFill="1" applyBorder="1" applyAlignment="1">
      <alignment horizontal="left" wrapText="1" indent="5"/>
    </xf>
    <xf numFmtId="0" fontId="24" fillId="34" borderId="0" xfId="0" applyFont="1" applyFill="1" applyBorder="1" applyAlignment="1">
      <alignment horizontal="left" wrapText="1" indent="5"/>
    </xf>
    <xf numFmtId="0" fontId="26" fillId="35" borderId="10" xfId="0" applyFont="1" applyFill="1" applyBorder="1" applyAlignment="1">
      <alignment horizontal="left" wrapText="1" indent="1"/>
    </xf>
    <xf numFmtId="0" fontId="40" fillId="0" borderId="0" xfId="0" applyFont="1"/>
    <xf numFmtId="0" fontId="16" fillId="0" borderId="0" xfId="0" applyFont="1"/>
    <xf numFmtId="0" fontId="41" fillId="0" borderId="0" xfId="0" applyFont="1" applyFill="1"/>
    <xf numFmtId="0" fontId="42" fillId="0" borderId="0" xfId="0" applyFont="1" applyFill="1"/>
    <xf numFmtId="4" fontId="19" fillId="0" borderId="0" xfId="0" applyNumberFormat="1" applyFont="1" applyAlignment="1">
      <alignment horizontal="left" indent="1"/>
    </xf>
    <xf numFmtId="4" fontId="0" fillId="0" borderId="0" xfId="0" applyNumberFormat="1"/>
    <xf numFmtId="4" fontId="30" fillId="37" borderId="0" xfId="0" applyNumberFormat="1" applyFont="1" applyFill="1" applyBorder="1" applyAlignment="1">
      <alignment horizontal="right" vertical="center" wrapText="1"/>
    </xf>
    <xf numFmtId="164" fontId="30" fillId="37" borderId="0" xfId="0" applyNumberFormat="1" applyFont="1" applyFill="1" applyBorder="1" applyAlignment="1">
      <alignment horizontal="right" vertical="center" wrapText="1"/>
    </xf>
    <xf numFmtId="0" fontId="26" fillId="35" borderId="10" xfId="0" applyFont="1" applyFill="1" applyBorder="1" applyAlignment="1">
      <alignment horizontal="left" vertical="center" wrapText="1" indent="1"/>
    </xf>
    <xf numFmtId="4" fontId="26" fillId="35" borderId="10" xfId="0" applyNumberFormat="1" applyFont="1" applyFill="1" applyBorder="1" applyAlignment="1">
      <alignment horizontal="right" vertical="center" wrapText="1"/>
    </xf>
    <xf numFmtId="164" fontId="26" fillId="35" borderId="10" xfId="0" applyNumberFormat="1" applyFont="1" applyFill="1" applyBorder="1" applyAlignment="1">
      <alignment horizontal="right" vertical="center" wrapText="1"/>
    </xf>
    <xf numFmtId="0" fontId="19" fillId="37" borderId="0" xfId="0" applyFont="1" applyFill="1" applyAlignment="1">
      <alignment horizontal="right"/>
    </xf>
    <xf numFmtId="164" fontId="19" fillId="37" borderId="0" xfId="0" applyNumberFormat="1" applyFont="1" applyFill="1" applyAlignment="1">
      <alignment horizontal="right"/>
    </xf>
    <xf numFmtId="0" fontId="26" fillId="37" borderId="13" xfId="0" applyFont="1" applyFill="1" applyBorder="1" applyAlignment="1">
      <alignment horizontal="left" vertical="center" wrapText="1" indent="1"/>
    </xf>
    <xf numFmtId="4" fontId="39" fillId="37" borderId="13" xfId="0" applyNumberFormat="1" applyFont="1" applyFill="1" applyBorder="1" applyAlignment="1">
      <alignment horizontal="right" vertical="center" wrapText="1"/>
    </xf>
    <xf numFmtId="4" fontId="30" fillId="37" borderId="13" xfId="0" applyNumberFormat="1" applyFont="1" applyFill="1" applyBorder="1" applyAlignment="1">
      <alignment horizontal="right" vertical="center" wrapText="1"/>
    </xf>
    <xf numFmtId="164" fontId="30" fillId="37" borderId="13" xfId="0" applyNumberFormat="1" applyFont="1" applyFill="1" applyBorder="1" applyAlignment="1">
      <alignment horizontal="right" vertical="center" wrapText="1"/>
    </xf>
    <xf numFmtId="0" fontId="26" fillId="37" borderId="11" xfId="0" applyFont="1" applyFill="1" applyBorder="1" applyAlignment="1">
      <alignment horizontal="left" vertical="center" wrapText="1" indent="1"/>
    </xf>
    <xf numFmtId="4" fontId="25" fillId="37" borderId="11" xfId="0" applyNumberFormat="1" applyFont="1" applyFill="1" applyBorder="1"/>
    <xf numFmtId="164" fontId="25" fillId="37" borderId="11" xfId="0" applyNumberFormat="1" applyFont="1" applyFill="1" applyBorder="1"/>
    <xf numFmtId="0" fontId="22" fillId="35" borderId="12" xfId="0" applyFont="1" applyFill="1" applyBorder="1" applyAlignment="1">
      <alignment horizontal="center" vertical="center" wrapText="1"/>
    </xf>
    <xf numFmtId="164" fontId="22" fillId="35" borderId="12" xfId="0" applyNumberFormat="1" applyFont="1" applyFill="1" applyBorder="1" applyAlignment="1">
      <alignment horizontal="center" vertical="center" wrapText="1"/>
    </xf>
    <xf numFmtId="0" fontId="31" fillId="34" borderId="0" xfId="0" applyFont="1" applyFill="1" applyBorder="1" applyAlignment="1">
      <alignment horizontal="right" wrapText="1" indent="3"/>
    </xf>
    <xf numFmtId="0" fontId="5" fillId="0" borderId="0" xfId="0" applyFont="1"/>
    <xf numFmtId="0" fontId="21" fillId="35" borderId="0" xfId="0" applyFont="1" applyFill="1" applyBorder="1" applyAlignment="1">
      <alignment horizontal="left" wrapText="1" indent="3"/>
    </xf>
    <xf numFmtId="4" fontId="21" fillId="35" borderId="0" xfId="0" applyNumberFormat="1" applyFont="1" applyFill="1" applyBorder="1" applyAlignment="1">
      <alignment horizontal="right" wrapText="1" indent="1"/>
    </xf>
    <xf numFmtId="164" fontId="21" fillId="35" borderId="0" xfId="0" applyNumberFormat="1" applyFont="1" applyFill="1" applyBorder="1" applyAlignment="1">
      <alignment wrapText="1"/>
    </xf>
    <xf numFmtId="164" fontId="21" fillId="35" borderId="0" xfId="0" applyNumberFormat="1" applyFont="1" applyFill="1" applyBorder="1" applyAlignment="1">
      <alignment horizontal="right" wrapText="1"/>
    </xf>
    <xf numFmtId="0" fontId="24" fillId="35" borderId="0" xfId="0" applyFont="1" applyFill="1" applyBorder="1" applyAlignment="1">
      <alignment horizontal="left" wrapText="1" indent="3"/>
    </xf>
    <xf numFmtId="4" fontId="24" fillId="35" borderId="0" xfId="0" applyNumberFormat="1" applyFont="1" applyFill="1" applyBorder="1" applyAlignment="1">
      <alignment horizontal="right" wrapText="1" indent="1"/>
    </xf>
    <xf numFmtId="164" fontId="24" fillId="35" borderId="0" xfId="0" applyNumberFormat="1" applyFont="1" applyFill="1" applyBorder="1" applyAlignment="1">
      <alignment wrapText="1"/>
    </xf>
    <xf numFmtId="164" fontId="24" fillId="35" borderId="0" xfId="0" applyNumberFormat="1" applyFont="1" applyFill="1" applyBorder="1" applyAlignment="1">
      <alignment horizontal="right" wrapText="1"/>
    </xf>
    <xf numFmtId="0" fontId="21" fillId="35" borderId="0" xfId="0" applyFont="1" applyFill="1" applyBorder="1" applyAlignment="1">
      <alignment horizontal="left" wrapText="1" indent="2"/>
    </xf>
    <xf numFmtId="4" fontId="25" fillId="0" borderId="0" xfId="0" applyNumberFormat="1" applyFont="1" applyAlignment="1">
      <alignment horizontal="left" indent="1"/>
    </xf>
    <xf numFmtId="0" fontId="21" fillId="0" borderId="0" xfId="0" applyFont="1" applyFill="1" applyBorder="1" applyAlignment="1">
      <alignment horizontal="left" wrapText="1" indent="1"/>
    </xf>
    <xf numFmtId="4" fontId="21" fillId="0" borderId="0" xfId="0" applyNumberFormat="1" applyFont="1" applyFill="1" applyBorder="1" applyAlignment="1">
      <alignment horizontal="right" wrapText="1" indent="1"/>
    </xf>
    <xf numFmtId="164" fontId="21" fillId="0" borderId="0" xfId="0" applyNumberFormat="1" applyFont="1" applyFill="1" applyBorder="1" applyAlignment="1">
      <alignment horizontal="right" wrapText="1" indent="1"/>
    </xf>
    <xf numFmtId="0" fontId="27" fillId="0" borderId="0" xfId="0" applyFont="1" applyFill="1" applyBorder="1" applyAlignment="1">
      <alignment horizontal="left" wrapText="1" indent="1"/>
    </xf>
    <xf numFmtId="4" fontId="27" fillId="0" borderId="0" xfId="0" applyNumberFormat="1" applyFont="1" applyFill="1" applyBorder="1" applyAlignment="1">
      <alignment horizontal="right" wrapText="1" indent="1"/>
    </xf>
    <xf numFmtId="164" fontId="27" fillId="0" borderId="0" xfId="0" applyNumberFormat="1" applyFont="1" applyFill="1" applyBorder="1" applyAlignment="1">
      <alignment horizontal="right" wrapText="1" indent="1"/>
    </xf>
    <xf numFmtId="4" fontId="26" fillId="0" borderId="0" xfId="0" applyNumberFormat="1" applyFont="1" applyFill="1" applyBorder="1" applyAlignment="1">
      <alignment horizontal="right"/>
    </xf>
    <xf numFmtId="4" fontId="30" fillId="0" borderId="0" xfId="0" applyNumberFormat="1" applyFont="1" applyFill="1" applyBorder="1" applyAlignment="1">
      <alignment horizontal="right"/>
    </xf>
    <xf numFmtId="4" fontId="27" fillId="36" borderId="0" xfId="0" applyNumberFormat="1" applyFont="1" applyFill="1" applyBorder="1" applyAlignment="1">
      <alignment horizontal="left" wrapText="1" indent="1"/>
    </xf>
    <xf numFmtId="164" fontId="25" fillId="0" borderId="0" xfId="0" applyNumberFormat="1" applyFont="1" applyAlignment="1"/>
    <xf numFmtId="164" fontId="19" fillId="0" borderId="0" xfId="0" applyNumberFormat="1" applyFont="1" applyAlignment="1"/>
    <xf numFmtId="0" fontId="19" fillId="0" borderId="0" xfId="0" applyFont="1" applyFill="1" applyAlignment="1">
      <alignment horizontal="left" indent="1"/>
    </xf>
    <xf numFmtId="164" fontId="21" fillId="33" borderId="0" xfId="0" applyNumberFormat="1" applyFont="1" applyFill="1" applyBorder="1" applyAlignment="1">
      <alignment horizontal="right" wrapText="1" indent="1"/>
    </xf>
    <xf numFmtId="0" fontId="0" fillId="35" borderId="0" xfId="0" applyFill="1" applyBorder="1"/>
    <xf numFmtId="0" fontId="43" fillId="35" borderId="0" xfId="0" applyFont="1" applyFill="1" applyBorder="1" applyAlignment="1">
      <alignment horizontal="right" vertical="center"/>
    </xf>
    <xf numFmtId="0" fontId="44" fillId="35" borderId="0" xfId="0" applyFont="1" applyFill="1" applyBorder="1" applyAlignment="1">
      <alignment horizontal="right" vertical="center"/>
    </xf>
    <xf numFmtId="0" fontId="43" fillId="35" borderId="0" xfId="0" applyFont="1" applyFill="1" applyAlignment="1">
      <alignment horizontal="left" vertical="center" indent="6"/>
    </xf>
    <xf numFmtId="164" fontId="20" fillId="0" borderId="0" xfId="0" applyNumberFormat="1" applyFont="1" applyAlignment="1">
      <alignment horizontal="left" indent="1"/>
    </xf>
    <xf numFmtId="164" fontId="23" fillId="0" borderId="0" xfId="0" applyNumberFormat="1" applyFont="1" applyAlignment="1">
      <alignment horizontal="left" indent="1"/>
    </xf>
    <xf numFmtId="164" fontId="25" fillId="0" borderId="0" xfId="0" applyNumberFormat="1" applyFont="1" applyAlignment="1">
      <alignment horizontal="left" indent="1"/>
    </xf>
    <xf numFmtId="4" fontId="26" fillId="35" borderId="11" xfId="0" applyNumberFormat="1" applyFont="1" applyFill="1" applyBorder="1" applyAlignment="1">
      <alignment horizontal="right" wrapText="1" indent="1"/>
    </xf>
    <xf numFmtId="164" fontId="26" fillId="35" borderId="11" xfId="0" applyNumberFormat="1" applyFont="1" applyFill="1" applyBorder="1" applyAlignment="1">
      <alignment horizontal="right" wrapText="1" indent="1"/>
    </xf>
    <xf numFmtId="0" fontId="26" fillId="35" borderId="11" xfId="0" applyFont="1" applyFill="1" applyBorder="1" applyAlignment="1">
      <alignment horizontal="left" wrapText="1" indent="2"/>
    </xf>
    <xf numFmtId="0" fontId="21" fillId="38" borderId="0" xfId="0" applyFont="1" applyFill="1" applyBorder="1" applyAlignment="1">
      <alignment horizontal="left" wrapText="1" indent="3"/>
    </xf>
    <xf numFmtId="4" fontId="21" fillId="38" borderId="0" xfId="0" applyNumberFormat="1" applyFont="1" applyFill="1" applyBorder="1" applyAlignment="1">
      <alignment horizontal="right" wrapText="1" indent="1"/>
    </xf>
    <xf numFmtId="164" fontId="21" fillId="38" borderId="0" xfId="0" applyNumberFormat="1" applyFont="1" applyFill="1" applyBorder="1" applyAlignment="1">
      <alignment horizontal="right" wrapText="1" indent="1"/>
    </xf>
    <xf numFmtId="0" fontId="46" fillId="0" borderId="0" xfId="0" applyFont="1"/>
    <xf numFmtId="0" fontId="47" fillId="0" borderId="0" xfId="0" applyFont="1"/>
    <xf numFmtId="4" fontId="21" fillId="33" borderId="0" xfId="0" applyNumberFormat="1" applyFont="1" applyFill="1" applyBorder="1" applyAlignment="1">
      <alignment horizontal="left" wrapText="1" indent="1"/>
    </xf>
    <xf numFmtId="164" fontId="21" fillId="33" borderId="0" xfId="0" applyNumberFormat="1" applyFont="1" applyFill="1" applyBorder="1" applyAlignment="1">
      <alignment horizontal="left" wrapText="1" indent="1"/>
    </xf>
    <xf numFmtId="164" fontId="30" fillId="34" borderId="0" xfId="0" applyNumberFormat="1" applyFont="1" applyFill="1" applyBorder="1" applyAlignment="1">
      <alignment horizontal="right" wrapText="1" indent="1"/>
    </xf>
    <xf numFmtId="4" fontId="31" fillId="0" borderId="0" xfId="0" applyNumberFormat="1" applyFont="1" applyFill="1" applyBorder="1" applyAlignment="1"/>
    <xf numFmtId="0" fontId="24" fillId="34" borderId="0" xfId="0" applyFont="1" applyFill="1" applyBorder="1" applyAlignment="1">
      <alignment horizontal="right" wrapText="1"/>
    </xf>
    <xf numFmtId="4" fontId="26" fillId="0" borderId="0" xfId="0" applyNumberFormat="1" applyFont="1" applyFill="1" applyBorder="1" applyAlignment="1"/>
    <xf numFmtId="4" fontId="30" fillId="0" borderId="0" xfId="0" applyNumberFormat="1" applyFont="1" applyFill="1" applyBorder="1" applyAlignment="1"/>
    <xf numFmtId="0" fontId="19" fillId="35" borderId="0" xfId="0" applyFont="1" applyFill="1" applyAlignment="1">
      <alignment horizontal="left" indent="1"/>
    </xf>
    <xf numFmtId="4" fontId="31" fillId="35" borderId="0" xfId="0" applyNumberFormat="1" applyFont="1" applyFill="1" applyBorder="1" applyAlignment="1">
      <alignment wrapText="1"/>
    </xf>
    <xf numFmtId="0" fontId="21" fillId="34" borderId="0" xfId="0" applyFont="1" applyFill="1" applyBorder="1" applyAlignment="1">
      <alignment horizontal="right" wrapText="1" indent="1"/>
    </xf>
    <xf numFmtId="0" fontId="24" fillId="34" borderId="0" xfId="0" applyFont="1" applyFill="1" applyBorder="1" applyAlignment="1">
      <alignment horizontal="right" wrapText="1" indent="1"/>
    </xf>
    <xf numFmtId="0" fontId="24" fillId="34" borderId="0" xfId="0" applyFont="1" applyFill="1" applyBorder="1" applyAlignment="1">
      <alignment horizontal="left" wrapText="1" indent="1"/>
    </xf>
    <xf numFmtId="0" fontId="21" fillId="34" borderId="11" xfId="0" applyFont="1" applyFill="1" applyBorder="1" applyAlignment="1">
      <alignment horizontal="right" wrapText="1" indent="1"/>
    </xf>
    <xf numFmtId="0" fontId="48" fillId="34" borderId="0" xfId="0" applyFont="1" applyFill="1" applyBorder="1" applyAlignment="1">
      <alignment horizontal="left" wrapText="1" indent="3"/>
    </xf>
    <xf numFmtId="4" fontId="48" fillId="34" borderId="0" xfId="0" applyNumberFormat="1" applyFont="1" applyFill="1" applyBorder="1" applyAlignment="1">
      <alignment horizontal="right" wrapText="1" indent="1"/>
    </xf>
    <xf numFmtId="164" fontId="48" fillId="34" borderId="0" xfId="0" applyNumberFormat="1" applyFont="1" applyFill="1" applyBorder="1" applyAlignment="1">
      <alignment horizontal="right" wrapText="1" indent="1"/>
    </xf>
    <xf numFmtId="164" fontId="48" fillId="34" borderId="0" xfId="0" applyNumberFormat="1" applyFont="1" applyFill="1" applyBorder="1" applyAlignment="1">
      <alignment horizontal="left" wrapText="1" indent="1"/>
    </xf>
    <xf numFmtId="4" fontId="48" fillId="34" borderId="0" xfId="0" applyNumberFormat="1" applyFont="1" applyFill="1" applyBorder="1" applyAlignment="1">
      <alignment horizontal="left" wrapText="1" indent="1"/>
    </xf>
    <xf numFmtId="0" fontId="38" fillId="35" borderId="0" xfId="0" applyFont="1" applyFill="1" applyAlignment="1">
      <alignment horizontal="justify" wrapText="1"/>
    </xf>
    <xf numFmtId="0" fontId="20" fillId="0" borderId="0" xfId="0" applyFont="1" applyFill="1" applyAlignment="1">
      <alignment horizontal="justify" vertical="center" wrapText="1"/>
    </xf>
    <xf numFmtId="0" fontId="34" fillId="35" borderId="0" xfId="0" applyFont="1" applyFill="1" applyAlignment="1">
      <alignment horizontal="center"/>
    </xf>
    <xf numFmtId="0" fontId="18" fillId="35" borderId="0" xfId="0" applyFont="1" applyFill="1" applyAlignment="1">
      <alignment horizontal="center"/>
    </xf>
    <xf numFmtId="0" fontId="20" fillId="35" borderId="0" xfId="0" applyFont="1" applyFill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justify" wrapText="1"/>
    </xf>
    <xf numFmtId="0" fontId="18" fillId="0" borderId="0" xfId="0" applyFont="1" applyBorder="1" applyAlignment="1">
      <alignment horizontal="left"/>
    </xf>
    <xf numFmtId="0" fontId="20" fillId="35" borderId="0" xfId="0" applyFont="1" applyFill="1" applyAlignment="1">
      <alignment horizontal="left"/>
    </xf>
    <xf numFmtId="0" fontId="45" fillId="35" borderId="0" xfId="0" applyFont="1" applyFill="1" applyAlignment="1">
      <alignment horizontal="left"/>
    </xf>
  </cellXfs>
  <cellStyles count="45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3"/>
    <cellStyle name="Normalno 3" xfId="42"/>
    <cellStyle name="Obično_B. Rn.financ." xfId="44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3"/>
  <sheetViews>
    <sheetView tabSelected="1" zoomScaleNormal="100" workbookViewId="0">
      <selection activeCell="I2" sqref="I2"/>
    </sheetView>
  </sheetViews>
  <sheetFormatPr defaultColWidth="8.85546875" defaultRowHeight="15.75" x14ac:dyDescent="0.25"/>
  <cols>
    <col min="1" max="1" width="70.5703125" style="16" customWidth="1"/>
    <col min="2" max="5" width="17.5703125" style="16" customWidth="1"/>
    <col min="6" max="6" width="8.7109375" style="56" bestFit="1" customWidth="1"/>
    <col min="7" max="7" width="9" style="56" customWidth="1"/>
    <col min="8" max="8" width="8.85546875" style="16"/>
    <col min="9" max="9" width="15.42578125" style="16" bestFit="1" customWidth="1"/>
    <col min="10" max="16384" width="8.85546875" style="16"/>
  </cols>
  <sheetData>
    <row r="1" spans="1:11" s="33" customFormat="1" x14ac:dyDescent="0.25">
      <c r="A1" s="18"/>
      <c r="B1" s="18"/>
      <c r="C1" s="18"/>
      <c r="D1" s="18"/>
      <c r="E1" s="18"/>
      <c r="F1" s="43"/>
      <c r="G1" s="46"/>
    </row>
    <row r="2" spans="1:11" ht="79.150000000000006" customHeight="1" x14ac:dyDescent="0.25">
      <c r="A2" s="182" t="s">
        <v>589</v>
      </c>
      <c r="B2" s="182"/>
      <c r="C2" s="182"/>
      <c r="D2" s="182"/>
      <c r="E2" s="182"/>
      <c r="F2" s="182"/>
      <c r="G2" s="182"/>
    </row>
    <row r="3" spans="1:11" ht="19.5" x14ac:dyDescent="0.3">
      <c r="A3" s="183" t="s">
        <v>212</v>
      </c>
      <c r="B3" s="183"/>
      <c r="C3" s="183"/>
      <c r="D3" s="183"/>
      <c r="E3" s="183"/>
      <c r="F3" s="183"/>
      <c r="G3" s="183"/>
    </row>
    <row r="4" spans="1:11" ht="19.5" x14ac:dyDescent="0.3">
      <c r="A4" s="183" t="s">
        <v>502</v>
      </c>
      <c r="B4" s="183"/>
      <c r="C4" s="183"/>
      <c r="D4" s="183"/>
      <c r="E4" s="183"/>
      <c r="F4" s="183"/>
      <c r="G4" s="183"/>
    </row>
    <row r="5" spans="1:11" ht="19.149999999999999" customHeight="1" x14ac:dyDescent="0.3">
      <c r="A5" s="17"/>
      <c r="B5" s="17"/>
      <c r="C5" s="17"/>
      <c r="D5" s="17"/>
      <c r="E5" s="17"/>
      <c r="F5" s="47"/>
      <c r="G5" s="47"/>
    </row>
    <row r="6" spans="1:11" ht="19.5" x14ac:dyDescent="0.3">
      <c r="A6" s="183" t="s">
        <v>201</v>
      </c>
      <c r="B6" s="183"/>
      <c r="C6" s="183"/>
      <c r="D6" s="183"/>
      <c r="E6" s="183"/>
      <c r="F6" s="183"/>
      <c r="G6" s="183"/>
    </row>
    <row r="7" spans="1:11" x14ac:dyDescent="0.25">
      <c r="A7" s="18"/>
      <c r="B7" s="18"/>
      <c r="C7" s="18"/>
      <c r="D7" s="18"/>
      <c r="E7" s="18"/>
      <c r="F7" s="45"/>
      <c r="G7" s="45"/>
      <c r="K7" s="32"/>
    </row>
    <row r="8" spans="1:11" x14ac:dyDescent="0.25">
      <c r="A8" s="184" t="s">
        <v>202</v>
      </c>
      <c r="B8" s="184"/>
      <c r="C8" s="184"/>
      <c r="D8" s="184"/>
      <c r="E8" s="184"/>
      <c r="F8" s="184"/>
      <c r="G8" s="184"/>
    </row>
    <row r="9" spans="1:11" ht="13.9" customHeight="1" x14ac:dyDescent="0.25">
      <c r="A9" s="19"/>
      <c r="B9" s="19"/>
      <c r="C9" s="19"/>
      <c r="D9" s="19"/>
      <c r="E9" s="19"/>
      <c r="F9" s="48"/>
      <c r="G9" s="48"/>
    </row>
    <row r="10" spans="1:11" x14ac:dyDescent="0.25">
      <c r="A10" s="185" t="s">
        <v>503</v>
      </c>
      <c r="B10" s="185"/>
      <c r="C10" s="185"/>
      <c r="D10" s="185"/>
      <c r="E10" s="185"/>
      <c r="F10" s="185"/>
      <c r="G10" s="185"/>
    </row>
    <row r="11" spans="1:11" ht="9" customHeight="1" x14ac:dyDescent="0.25">
      <c r="A11" s="20"/>
      <c r="B11" s="20"/>
      <c r="C11" s="20"/>
      <c r="D11" s="20"/>
      <c r="E11" s="20"/>
      <c r="F11" s="49"/>
      <c r="G11" s="49"/>
    </row>
    <row r="12" spans="1:11" s="32" customFormat="1" ht="28.9" customHeight="1" x14ac:dyDescent="0.25">
      <c r="A12" s="31" t="s">
        <v>203</v>
      </c>
      <c r="B12" s="31" t="s">
        <v>495</v>
      </c>
      <c r="C12" s="31" t="s">
        <v>504</v>
      </c>
      <c r="D12" s="31" t="s">
        <v>505</v>
      </c>
      <c r="E12" s="31" t="s">
        <v>506</v>
      </c>
      <c r="F12" s="50" t="s">
        <v>496</v>
      </c>
      <c r="G12" s="50" t="s">
        <v>497</v>
      </c>
    </row>
    <row r="13" spans="1:11" s="21" customFormat="1" ht="8.25" customHeight="1" thickBot="1" x14ac:dyDescent="0.25">
      <c r="A13" s="121">
        <v>1</v>
      </c>
      <c r="B13" s="121">
        <v>2</v>
      </c>
      <c r="C13" s="121">
        <v>3</v>
      </c>
      <c r="D13" s="121">
        <v>4</v>
      </c>
      <c r="E13" s="121">
        <v>5</v>
      </c>
      <c r="F13" s="122" t="s">
        <v>173</v>
      </c>
      <c r="G13" s="122" t="s">
        <v>174</v>
      </c>
    </row>
    <row r="14" spans="1:11" ht="18" customHeight="1" thickTop="1" x14ac:dyDescent="0.25">
      <c r="A14" s="29" t="s">
        <v>0</v>
      </c>
      <c r="B14" s="30"/>
      <c r="C14" s="30"/>
      <c r="D14" s="30"/>
      <c r="E14" s="30"/>
      <c r="F14" s="54"/>
      <c r="G14" s="54"/>
    </row>
    <row r="15" spans="1:11" ht="18" customHeight="1" x14ac:dyDescent="0.25">
      <c r="A15" s="23" t="s">
        <v>1</v>
      </c>
      <c r="B15" s="24">
        <f>'P i R -Tablica 1.'!B11</f>
        <v>251746511.47</v>
      </c>
      <c r="C15" s="24">
        <f>'P i R -Tablica 1.'!C11</f>
        <v>253883707</v>
      </c>
      <c r="D15" s="24">
        <f>'P i R -Tablica 1.'!D11</f>
        <v>253883707</v>
      </c>
      <c r="E15" s="24">
        <f>'P i R -Tablica 1.'!E11</f>
        <v>271756312.88999999</v>
      </c>
      <c r="F15" s="51">
        <f>E15/B15*100</f>
        <v>107.94839273170405</v>
      </c>
      <c r="G15" s="51">
        <f>E15/D15*100</f>
        <v>107.03968210531917</v>
      </c>
      <c r="I15" s="22"/>
    </row>
    <row r="16" spans="1:11" ht="18" customHeight="1" x14ac:dyDescent="0.25">
      <c r="A16" s="23" t="s">
        <v>47</v>
      </c>
      <c r="B16" s="24">
        <f>'P i R -Tablica 1.'!B71</f>
        <v>8698.75</v>
      </c>
      <c r="C16" s="24">
        <f>'P i R -Tablica 1.'!C71</f>
        <v>10000</v>
      </c>
      <c r="D16" s="24">
        <f>'P i R -Tablica 1.'!D71</f>
        <v>10000</v>
      </c>
      <c r="E16" s="24">
        <f>'P i R -Tablica 1.'!E71</f>
        <v>29004.14</v>
      </c>
      <c r="F16" s="51">
        <f t="shared" ref="F16:F18" si="0">E16/B16*100</f>
        <v>333.42882598074436</v>
      </c>
      <c r="G16" s="51">
        <f t="shared" ref="G16:G18" si="1">E16/D16*100</f>
        <v>290.04140000000001</v>
      </c>
    </row>
    <row r="17" spans="1:9" ht="18" customHeight="1" x14ac:dyDescent="0.25">
      <c r="A17" s="23" t="s">
        <v>52</v>
      </c>
      <c r="B17" s="24">
        <f>'P i R -Tablica 1.'!B80</f>
        <v>178423980.31</v>
      </c>
      <c r="C17" s="24">
        <f>'P i R -Tablica 1.'!C80</f>
        <v>198101275</v>
      </c>
      <c r="D17" s="24">
        <f>'P i R -Tablica 1.'!D80</f>
        <v>198216475</v>
      </c>
      <c r="E17" s="24">
        <f>'P i R -Tablica 1.'!E80</f>
        <v>179517316.38</v>
      </c>
      <c r="F17" s="51">
        <f t="shared" si="0"/>
        <v>100.61277417312427</v>
      </c>
      <c r="G17" s="51">
        <f t="shared" si="1"/>
        <v>90.5662944414686</v>
      </c>
    </row>
    <row r="18" spans="1:9" ht="18" customHeight="1" x14ac:dyDescent="0.25">
      <c r="A18" s="23" t="s">
        <v>128</v>
      </c>
      <c r="B18" s="24">
        <f>'P i R -Tablica 1.'!B172</f>
        <v>48048164.119999997</v>
      </c>
      <c r="C18" s="24">
        <f>'P i R -Tablica 1.'!C172</f>
        <v>82905713</v>
      </c>
      <c r="D18" s="24">
        <f>'P i R -Tablica 1.'!D172</f>
        <v>82805513</v>
      </c>
      <c r="E18" s="24">
        <f>'P i R -Tablica 1.'!E172</f>
        <v>66562601.920000002</v>
      </c>
      <c r="F18" s="51">
        <f t="shared" si="0"/>
        <v>138.53308058505692</v>
      </c>
      <c r="G18" s="51">
        <f t="shared" si="1"/>
        <v>80.384263690269037</v>
      </c>
    </row>
    <row r="19" spans="1:9" x14ac:dyDescent="0.25">
      <c r="A19" s="109" t="s">
        <v>204</v>
      </c>
      <c r="B19" s="110">
        <f>B15+B16-B17-B18</f>
        <v>25283065.789999999</v>
      </c>
      <c r="C19" s="110">
        <f t="shared" ref="C19" si="2">C15+C16-C17-C18</f>
        <v>-27113281</v>
      </c>
      <c r="D19" s="110">
        <f>D15+D16-D17-D18</f>
        <v>-27128281</v>
      </c>
      <c r="E19" s="110">
        <f t="shared" ref="E19" si="3">E15+E16-E17-E18</f>
        <v>25705398.729999974</v>
      </c>
      <c r="F19" s="111"/>
      <c r="G19" s="111"/>
      <c r="I19" s="22"/>
    </row>
    <row r="20" spans="1:9" x14ac:dyDescent="0.25">
      <c r="A20" s="29" t="s">
        <v>154</v>
      </c>
      <c r="B20" s="107"/>
      <c r="C20" s="107"/>
      <c r="D20" s="107"/>
      <c r="E20" s="107"/>
      <c r="F20" s="108"/>
      <c r="G20" s="108"/>
    </row>
    <row r="21" spans="1:9" x14ac:dyDescent="0.25">
      <c r="A21" s="23" t="s">
        <v>155</v>
      </c>
      <c r="B21" s="24">
        <f>'Rač fin-Tablica 4.'!B7</f>
        <v>580917.21</v>
      </c>
      <c r="C21" s="24">
        <f>'Rač fin-Tablica 4.'!C7</f>
        <v>19314141</v>
      </c>
      <c r="D21" s="24">
        <f>'Rač fin-Tablica 4.'!D7</f>
        <v>19314141</v>
      </c>
      <c r="E21" s="24">
        <f>'Rač fin-Tablica 4.'!E7</f>
        <v>15350685.24</v>
      </c>
      <c r="F21" s="51">
        <f t="shared" ref="F21:F22" si="4">E21/B21*100</f>
        <v>2642.4910427425625</v>
      </c>
      <c r="G21" s="51">
        <f t="shared" ref="G21:G22" si="5">E21/D21*100</f>
        <v>79.47899541584583</v>
      </c>
    </row>
    <row r="22" spans="1:9" x14ac:dyDescent="0.25">
      <c r="A22" s="23" t="s">
        <v>163</v>
      </c>
      <c r="B22" s="24">
        <f>'Rač fin-Tablica 4.'!B27</f>
        <v>2315000</v>
      </c>
      <c r="C22" s="24">
        <f>'Rač fin-Tablica 4.'!C27</f>
        <v>3690500</v>
      </c>
      <c r="D22" s="24">
        <f>'Rač fin-Tablica 4.'!D27</f>
        <v>3675500</v>
      </c>
      <c r="E22" s="24">
        <f>'Rač fin-Tablica 4.'!E27</f>
        <v>3533652.62</v>
      </c>
      <c r="F22" s="51">
        <f t="shared" si="4"/>
        <v>152.6415818574514</v>
      </c>
      <c r="G22" s="51">
        <f t="shared" si="5"/>
        <v>96.140732417358194</v>
      </c>
      <c r="I22" s="22"/>
    </row>
    <row r="23" spans="1:9" x14ac:dyDescent="0.25">
      <c r="A23" s="109" t="s">
        <v>205</v>
      </c>
      <c r="B23" s="110">
        <f>B21-B22</f>
        <v>-1734082.79</v>
      </c>
      <c r="C23" s="110">
        <f t="shared" ref="C23" si="6">C21-C22</f>
        <v>15623641</v>
      </c>
      <c r="D23" s="110">
        <f>D21-D22</f>
        <v>15638641</v>
      </c>
      <c r="E23" s="110">
        <f t="shared" ref="E23" si="7">E21-E22</f>
        <v>11817032.620000001</v>
      </c>
      <c r="F23" s="111"/>
      <c r="G23" s="111"/>
    </row>
    <row r="24" spans="1:9" x14ac:dyDescent="0.25">
      <c r="A24" s="29" t="s">
        <v>347</v>
      </c>
      <c r="B24" s="112"/>
      <c r="C24" s="112"/>
      <c r="D24" s="112"/>
      <c r="E24" s="112"/>
      <c r="F24" s="113"/>
      <c r="G24" s="113"/>
    </row>
    <row r="25" spans="1:9" x14ac:dyDescent="0.25">
      <c r="A25" s="23" t="s">
        <v>348</v>
      </c>
      <c r="B25" s="28">
        <f>B15+B16+B21</f>
        <v>252336127.43000001</v>
      </c>
      <c r="C25" s="28">
        <f>C15+C16+C21</f>
        <v>273207848</v>
      </c>
      <c r="D25" s="28">
        <f>D15+D16+D21</f>
        <v>273207848</v>
      </c>
      <c r="E25" s="28">
        <f>E15+E16+E21</f>
        <v>287136002.26999998</v>
      </c>
      <c r="F25" s="53">
        <f t="shared" ref="F25:F26" si="8">E25/B25*100</f>
        <v>113.79107906364052</v>
      </c>
      <c r="G25" s="53">
        <f t="shared" ref="G25:G26" si="9">E25/D25*100</f>
        <v>105.09800665389378</v>
      </c>
      <c r="I25" s="22"/>
    </row>
    <row r="26" spans="1:9" x14ac:dyDescent="0.25">
      <c r="A26" s="23" t="s">
        <v>210</v>
      </c>
      <c r="B26" s="28">
        <f>B17+B18+B22</f>
        <v>228787144.43000001</v>
      </c>
      <c r="C26" s="28">
        <f>C17+C18+C22</f>
        <v>284697488</v>
      </c>
      <c r="D26" s="28">
        <f>D17+D18+D22</f>
        <v>284697488</v>
      </c>
      <c r="E26" s="28">
        <f>E17+E18+E22</f>
        <v>249613570.92000002</v>
      </c>
      <c r="F26" s="53">
        <f t="shared" si="8"/>
        <v>109.1029705982331</v>
      </c>
      <c r="G26" s="53">
        <f t="shared" si="9"/>
        <v>87.67677322112516</v>
      </c>
      <c r="I26" s="22"/>
    </row>
    <row r="27" spans="1:9" x14ac:dyDescent="0.25">
      <c r="A27" s="109" t="s">
        <v>211</v>
      </c>
      <c r="B27" s="110">
        <f>B25-B26</f>
        <v>23548983</v>
      </c>
      <c r="C27" s="110">
        <f t="shared" ref="C27:E27" si="10">C25-C26</f>
        <v>-11489640</v>
      </c>
      <c r="D27" s="110">
        <f t="shared" si="10"/>
        <v>-11489640</v>
      </c>
      <c r="E27" s="110">
        <f t="shared" si="10"/>
        <v>37522431.349999964</v>
      </c>
      <c r="F27" s="111"/>
      <c r="G27" s="111"/>
      <c r="I27" s="22"/>
    </row>
    <row r="28" spans="1:9" ht="3.75" customHeight="1" x14ac:dyDescent="0.25">
      <c r="A28" s="23"/>
      <c r="B28" s="24"/>
      <c r="C28" s="24"/>
      <c r="D28" s="24"/>
      <c r="E28" s="24"/>
      <c r="F28" s="51"/>
      <c r="G28" s="51"/>
    </row>
    <row r="29" spans="1:9" x14ac:dyDescent="0.25">
      <c r="A29" s="25" t="s">
        <v>206</v>
      </c>
      <c r="B29" s="26">
        <v>-9031378</v>
      </c>
      <c r="C29" s="26"/>
      <c r="D29" s="26"/>
      <c r="E29" s="26"/>
      <c r="F29" s="52"/>
      <c r="G29" s="52"/>
      <c r="I29" s="22"/>
    </row>
    <row r="30" spans="1:9" x14ac:dyDescent="0.25">
      <c r="A30" s="25" t="s">
        <v>207</v>
      </c>
      <c r="B30" s="26"/>
      <c r="C30" s="26"/>
      <c r="D30" s="26"/>
      <c r="E30" s="26">
        <v>14958293.060000001</v>
      </c>
      <c r="F30" s="52"/>
      <c r="G30" s="52"/>
    </row>
    <row r="31" spans="1:9" ht="1.5" customHeight="1" x14ac:dyDescent="0.25">
      <c r="A31" s="23"/>
      <c r="B31" s="27"/>
      <c r="C31" s="27"/>
      <c r="D31" s="24"/>
      <c r="E31" s="24"/>
      <c r="F31" s="51"/>
      <c r="G31" s="51"/>
    </row>
    <row r="32" spans="1:9" x14ac:dyDescent="0.25">
      <c r="A32" s="114" t="s">
        <v>350</v>
      </c>
      <c r="B32" s="115"/>
      <c r="C32" s="115"/>
      <c r="D32" s="116"/>
      <c r="E32" s="116"/>
      <c r="F32" s="117"/>
      <c r="G32" s="117"/>
    </row>
    <row r="33" spans="1:9" x14ac:dyDescent="0.25">
      <c r="A33" s="23" t="s">
        <v>208</v>
      </c>
      <c r="B33" s="24">
        <v>1282618.24</v>
      </c>
      <c r="C33" s="24">
        <v>11489640</v>
      </c>
      <c r="D33" s="24">
        <v>11489640</v>
      </c>
      <c r="E33" s="24">
        <v>1690834.49</v>
      </c>
      <c r="F33" s="51"/>
      <c r="G33" s="51"/>
      <c r="I33" s="22"/>
    </row>
    <row r="34" spans="1:9" x14ac:dyDescent="0.25">
      <c r="A34" s="23" t="s">
        <v>209</v>
      </c>
      <c r="B34" s="24">
        <v>-3636268.19</v>
      </c>
      <c r="C34" s="24"/>
      <c r="D34" s="24"/>
      <c r="E34" s="24"/>
      <c r="F34" s="51"/>
      <c r="G34" s="51"/>
      <c r="I34" s="22"/>
    </row>
    <row r="35" spans="1:9" ht="18" customHeight="1" x14ac:dyDescent="0.25">
      <c r="A35" s="109" t="s">
        <v>422</v>
      </c>
      <c r="B35" s="110">
        <f>B33+B34</f>
        <v>-2353649.9500000002</v>
      </c>
      <c r="C35" s="110">
        <f>C33+C34</f>
        <v>11489640</v>
      </c>
      <c r="D35" s="110">
        <f>D33+D34</f>
        <v>11489640</v>
      </c>
      <c r="E35" s="110">
        <f>E33+E34</f>
        <v>1690834.49</v>
      </c>
      <c r="F35" s="111"/>
      <c r="G35" s="111"/>
      <c r="I35" s="22"/>
    </row>
    <row r="36" spans="1:9" ht="9" customHeight="1" x14ac:dyDescent="0.25"/>
    <row r="37" spans="1:9" x14ac:dyDescent="0.25">
      <c r="A37" s="118" t="s">
        <v>211</v>
      </c>
      <c r="B37" s="119">
        <f>B27+B35</f>
        <v>21195333.050000001</v>
      </c>
      <c r="C37" s="119">
        <f>C27+C35</f>
        <v>0</v>
      </c>
      <c r="D37" s="119">
        <f>D27+D35</f>
        <v>0</v>
      </c>
      <c r="E37" s="119">
        <f>E27+E35</f>
        <v>39213265.839999966</v>
      </c>
      <c r="F37" s="120"/>
      <c r="G37" s="120"/>
      <c r="I37" s="22"/>
    </row>
    <row r="38" spans="1:9" ht="29.45" customHeight="1" x14ac:dyDescent="0.25">
      <c r="A38" s="181" t="s">
        <v>349</v>
      </c>
      <c r="B38" s="181"/>
      <c r="C38" s="181"/>
      <c r="D38" s="181"/>
      <c r="E38" s="181"/>
      <c r="F38" s="181"/>
      <c r="G38" s="181"/>
    </row>
    <row r="39" spans="1:9" s="34" customFormat="1" x14ac:dyDescent="0.25">
      <c r="F39" s="55"/>
      <c r="G39" s="55"/>
      <c r="I39" s="35"/>
    </row>
    <row r="40" spans="1:9" s="34" customFormat="1" x14ac:dyDescent="0.25">
      <c r="F40" s="55"/>
      <c r="G40" s="55"/>
    </row>
    <row r="41" spans="1:9" s="34" customFormat="1" x14ac:dyDescent="0.25">
      <c r="E41" s="35"/>
      <c r="F41" s="55"/>
      <c r="G41" s="55"/>
    </row>
    <row r="42" spans="1:9" s="34" customFormat="1" x14ac:dyDescent="0.25">
      <c r="E42" s="35"/>
      <c r="F42" s="55"/>
      <c r="G42" s="55"/>
    </row>
    <row r="43" spans="1:9" s="34" customFormat="1" x14ac:dyDescent="0.25">
      <c r="E43" s="35"/>
      <c r="F43" s="55"/>
      <c r="G43" s="55"/>
    </row>
  </sheetData>
  <mergeCells count="7">
    <mergeCell ref="A38:G38"/>
    <mergeCell ref="A2:G2"/>
    <mergeCell ref="A3:G3"/>
    <mergeCell ref="A4:G4"/>
    <mergeCell ref="A6:G6"/>
    <mergeCell ref="A8:G8"/>
    <mergeCell ref="A10:G10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3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7"/>
  <sheetViews>
    <sheetView showGridLines="0" topLeftCell="A136" zoomScaleNormal="100" workbookViewId="0">
      <selection activeCell="H15" sqref="H15"/>
    </sheetView>
  </sheetViews>
  <sheetFormatPr defaultRowHeight="12.75" x14ac:dyDescent="0.2"/>
  <cols>
    <col min="1" max="1" width="84.7109375" style="1" customWidth="1"/>
    <col min="2" max="2" width="14.7109375" style="1" bestFit="1" customWidth="1"/>
    <col min="3" max="3" width="15.140625" style="1" bestFit="1" customWidth="1"/>
    <col min="4" max="4" width="15.7109375" style="1" bestFit="1" customWidth="1"/>
    <col min="5" max="5" width="14.7109375" style="1" bestFit="1" customWidth="1"/>
    <col min="6" max="6" width="10.140625" style="1" bestFit="1" customWidth="1"/>
    <col min="7" max="7" width="8.28515625" style="11" bestFit="1" customWidth="1"/>
    <col min="8" max="8" width="9.140625" style="1"/>
    <col min="9" max="10" width="11.7109375" style="58" bestFit="1" customWidth="1"/>
    <col min="11" max="16384" width="9.140625" style="1"/>
  </cols>
  <sheetData>
    <row r="1" spans="1:10" s="3" customFormat="1" ht="15.75" x14ac:dyDescent="0.25">
      <c r="A1" s="186" t="s">
        <v>175</v>
      </c>
      <c r="B1" s="186"/>
      <c r="C1" s="186"/>
      <c r="D1" s="186"/>
      <c r="E1" s="186"/>
      <c r="F1" s="186"/>
      <c r="G1" s="186"/>
      <c r="I1" s="152"/>
      <c r="J1" s="152"/>
    </row>
    <row r="2" spans="1:10" s="3" customFormat="1" ht="5.25" customHeight="1" x14ac:dyDescent="0.25">
      <c r="A2" s="2"/>
      <c r="B2" s="2"/>
      <c r="C2" s="2"/>
      <c r="D2" s="2"/>
      <c r="E2" s="2"/>
      <c r="F2" s="2"/>
      <c r="G2" s="9"/>
      <c r="I2" s="152"/>
      <c r="J2" s="152"/>
    </row>
    <row r="3" spans="1:10" s="3" customFormat="1" ht="15.75" x14ac:dyDescent="0.25">
      <c r="A3" s="187" t="s">
        <v>507</v>
      </c>
      <c r="B3" s="187"/>
      <c r="C3" s="187"/>
      <c r="D3" s="187"/>
      <c r="E3" s="187"/>
      <c r="F3" s="187"/>
      <c r="G3" s="187"/>
      <c r="I3" s="152"/>
      <c r="J3" s="152"/>
    </row>
    <row r="4" spans="1:10" s="3" customFormat="1" ht="4.5" customHeight="1" x14ac:dyDescent="0.25">
      <c r="G4" s="10"/>
      <c r="I4" s="152"/>
      <c r="J4" s="152"/>
    </row>
    <row r="5" spans="1:10" s="3" customFormat="1" ht="15.75" x14ac:dyDescent="0.25">
      <c r="A5" s="74" t="s">
        <v>0</v>
      </c>
      <c r="G5" s="10"/>
      <c r="I5" s="152"/>
      <c r="J5" s="152"/>
    </row>
    <row r="6" spans="1:10" s="3" customFormat="1" ht="4.5" customHeight="1" x14ac:dyDescent="0.25">
      <c r="A6" s="74"/>
      <c r="G6" s="10"/>
      <c r="I6" s="152"/>
      <c r="J6" s="152"/>
    </row>
    <row r="7" spans="1:10" s="3" customFormat="1" ht="15.75" x14ac:dyDescent="0.25">
      <c r="A7" s="188" t="s">
        <v>176</v>
      </c>
      <c r="B7" s="188"/>
      <c r="C7" s="188"/>
      <c r="D7" s="188"/>
      <c r="E7" s="188"/>
      <c r="F7" s="188"/>
      <c r="G7" s="188"/>
      <c r="I7" s="152"/>
      <c r="J7" s="152"/>
    </row>
    <row r="8" spans="1:10" ht="6" customHeight="1" x14ac:dyDescent="0.2">
      <c r="A8" s="60"/>
      <c r="B8" s="60"/>
      <c r="C8" s="60"/>
      <c r="D8" s="60"/>
      <c r="E8" s="60"/>
      <c r="F8" s="60"/>
      <c r="G8" s="61"/>
    </row>
    <row r="9" spans="1:10" ht="25.5" x14ac:dyDescent="0.2">
      <c r="A9" s="73" t="s">
        <v>172</v>
      </c>
      <c r="B9" s="31" t="s">
        <v>495</v>
      </c>
      <c r="C9" s="31" t="s">
        <v>504</v>
      </c>
      <c r="D9" s="31" t="s">
        <v>505</v>
      </c>
      <c r="E9" s="31" t="s">
        <v>506</v>
      </c>
      <c r="F9" s="50" t="s">
        <v>496</v>
      </c>
      <c r="G9" s="50" t="s">
        <v>497</v>
      </c>
    </row>
    <row r="10" spans="1:10" s="4" customFormat="1" ht="11.25" customHeight="1" x14ac:dyDescent="0.2">
      <c r="A10" s="71">
        <v>1</v>
      </c>
      <c r="B10" s="71">
        <v>2</v>
      </c>
      <c r="C10" s="71">
        <v>3</v>
      </c>
      <c r="D10" s="71">
        <v>4</v>
      </c>
      <c r="E10" s="71">
        <v>5</v>
      </c>
      <c r="F10" s="71" t="s">
        <v>173</v>
      </c>
      <c r="G10" s="72" t="s">
        <v>174</v>
      </c>
      <c r="I10" s="153"/>
      <c r="J10" s="153"/>
    </row>
    <row r="11" spans="1:10" ht="14.25" customHeight="1" x14ac:dyDescent="0.2">
      <c r="A11" s="8" t="s">
        <v>1</v>
      </c>
      <c r="B11" s="63">
        <v>251746511.47</v>
      </c>
      <c r="C11" s="63">
        <v>253883707</v>
      </c>
      <c r="D11" s="63">
        <v>253883707</v>
      </c>
      <c r="E11" s="63">
        <v>271756312.88999999</v>
      </c>
      <c r="F11" s="64">
        <v>107.95</v>
      </c>
      <c r="G11" s="64">
        <v>107.04</v>
      </c>
    </row>
    <row r="12" spans="1:10" x14ac:dyDescent="0.2">
      <c r="A12" s="69" t="s">
        <v>2</v>
      </c>
      <c r="B12" s="6">
        <v>100877428.55</v>
      </c>
      <c r="C12" s="6">
        <v>91762510</v>
      </c>
      <c r="D12" s="6">
        <v>91762510</v>
      </c>
      <c r="E12" s="6">
        <v>96504683.819999993</v>
      </c>
      <c r="F12" s="7">
        <v>95.67</v>
      </c>
      <c r="G12" s="7">
        <v>105.17</v>
      </c>
    </row>
    <row r="13" spans="1:10" x14ac:dyDescent="0.2">
      <c r="A13" s="65" t="s">
        <v>3</v>
      </c>
      <c r="B13" s="6">
        <v>91466508.980000004</v>
      </c>
      <c r="C13" s="6">
        <v>82460875</v>
      </c>
      <c r="D13" s="6">
        <v>82460875</v>
      </c>
      <c r="E13" s="6">
        <v>86473179.760000005</v>
      </c>
      <c r="F13" s="7">
        <v>94.54</v>
      </c>
      <c r="G13" s="7">
        <v>104.87</v>
      </c>
    </row>
    <row r="14" spans="1:10" x14ac:dyDescent="0.2">
      <c r="A14" s="66" t="s">
        <v>4</v>
      </c>
      <c r="B14" s="12">
        <v>91466508.980000004</v>
      </c>
      <c r="C14" s="67"/>
      <c r="D14" s="67"/>
      <c r="E14" s="12">
        <v>94693787.040000007</v>
      </c>
      <c r="F14" s="13">
        <v>103.53</v>
      </c>
      <c r="G14" s="14"/>
    </row>
    <row r="15" spans="1:10" x14ac:dyDescent="0.2">
      <c r="A15" s="66" t="s">
        <v>508</v>
      </c>
      <c r="B15" s="67"/>
      <c r="C15" s="67"/>
      <c r="D15" s="67"/>
      <c r="E15" s="12">
        <v>-8220607.2800000003</v>
      </c>
      <c r="F15" s="14"/>
      <c r="G15" s="14"/>
    </row>
    <row r="16" spans="1:10" x14ac:dyDescent="0.2">
      <c r="A16" s="65" t="s">
        <v>5</v>
      </c>
      <c r="B16" s="6">
        <v>210759.65</v>
      </c>
      <c r="C16" s="6">
        <v>300000</v>
      </c>
      <c r="D16" s="6">
        <v>300000</v>
      </c>
      <c r="E16" s="6">
        <v>150302.19</v>
      </c>
      <c r="F16" s="7">
        <v>71.31</v>
      </c>
      <c r="G16" s="7">
        <v>50.1</v>
      </c>
    </row>
    <row r="17" spans="1:7" x14ac:dyDescent="0.2">
      <c r="A17" s="66" t="s">
        <v>6</v>
      </c>
      <c r="B17" s="12">
        <v>210759.65</v>
      </c>
      <c r="C17" s="67"/>
      <c r="D17" s="67"/>
      <c r="E17" s="12">
        <v>150302.19</v>
      </c>
      <c r="F17" s="13">
        <v>71.31</v>
      </c>
      <c r="G17" s="14"/>
    </row>
    <row r="18" spans="1:7" x14ac:dyDescent="0.2">
      <c r="A18" s="65" t="s">
        <v>7</v>
      </c>
      <c r="B18" s="6">
        <v>9200159.9199999999</v>
      </c>
      <c r="C18" s="6">
        <v>9000635</v>
      </c>
      <c r="D18" s="6">
        <v>9000635</v>
      </c>
      <c r="E18" s="6">
        <v>9881201.8699999992</v>
      </c>
      <c r="F18" s="7">
        <v>107.4</v>
      </c>
      <c r="G18" s="7">
        <v>109.78</v>
      </c>
    </row>
    <row r="19" spans="1:7" x14ac:dyDescent="0.2">
      <c r="A19" s="66" t="s">
        <v>8</v>
      </c>
      <c r="B19" s="12">
        <v>9013359.9199999999</v>
      </c>
      <c r="C19" s="67"/>
      <c r="D19" s="67"/>
      <c r="E19" s="12">
        <v>9774101.8699999992</v>
      </c>
      <c r="F19" s="13">
        <v>108.44</v>
      </c>
      <c r="G19" s="14"/>
    </row>
    <row r="20" spans="1:7" x14ac:dyDescent="0.2">
      <c r="A20" s="66" t="s">
        <v>9</v>
      </c>
      <c r="B20" s="12">
        <v>186800</v>
      </c>
      <c r="C20" s="67"/>
      <c r="D20" s="67"/>
      <c r="E20" s="12">
        <v>107100</v>
      </c>
      <c r="F20" s="13">
        <v>57.33</v>
      </c>
      <c r="G20" s="14"/>
    </row>
    <row r="21" spans="1:7" x14ac:dyDescent="0.2">
      <c r="A21" s="65" t="s">
        <v>10</v>
      </c>
      <c r="B21" s="6">
        <v>0</v>
      </c>
      <c r="C21" s="6">
        <v>1000</v>
      </c>
      <c r="D21" s="6">
        <v>1000</v>
      </c>
      <c r="E21" s="6">
        <v>0</v>
      </c>
      <c r="F21" s="7">
        <v>0</v>
      </c>
      <c r="G21" s="7">
        <v>0</v>
      </c>
    </row>
    <row r="22" spans="1:7" x14ac:dyDescent="0.2">
      <c r="A22" s="65"/>
      <c r="B22" s="6"/>
      <c r="C22" s="6"/>
      <c r="D22" s="6"/>
      <c r="E22" s="6"/>
      <c r="F22" s="7"/>
      <c r="G22" s="7"/>
    </row>
    <row r="23" spans="1:7" x14ac:dyDescent="0.2">
      <c r="A23" s="69" t="s">
        <v>11</v>
      </c>
      <c r="B23" s="6">
        <v>139690273.84</v>
      </c>
      <c r="C23" s="6">
        <v>152597543</v>
      </c>
      <c r="D23" s="6">
        <v>152597543</v>
      </c>
      <c r="E23" s="6">
        <v>167140318.68000001</v>
      </c>
      <c r="F23" s="7">
        <v>119.65</v>
      </c>
      <c r="G23" s="7">
        <v>109.53</v>
      </c>
    </row>
    <row r="24" spans="1:7" x14ac:dyDescent="0.2">
      <c r="A24" s="65" t="s">
        <v>12</v>
      </c>
      <c r="B24" s="6">
        <v>0</v>
      </c>
      <c r="C24" s="6">
        <v>1124</v>
      </c>
      <c r="D24" s="6">
        <v>1124</v>
      </c>
      <c r="E24" s="6">
        <v>43660</v>
      </c>
      <c r="F24" s="7">
        <v>0</v>
      </c>
      <c r="G24" s="7">
        <v>3884.34</v>
      </c>
    </row>
    <row r="25" spans="1:7" x14ac:dyDescent="0.2">
      <c r="A25" s="66" t="s">
        <v>13</v>
      </c>
      <c r="B25" s="12">
        <v>0</v>
      </c>
      <c r="C25" s="67"/>
      <c r="D25" s="67"/>
      <c r="E25" s="12">
        <v>43660</v>
      </c>
      <c r="F25" s="13" t="s">
        <v>182</v>
      </c>
      <c r="G25" s="14"/>
    </row>
    <row r="26" spans="1:7" x14ac:dyDescent="0.2">
      <c r="A26" s="65" t="s">
        <v>14</v>
      </c>
      <c r="B26" s="6">
        <v>250005.8</v>
      </c>
      <c r="C26" s="6">
        <v>422052</v>
      </c>
      <c r="D26" s="6">
        <v>422052</v>
      </c>
      <c r="E26" s="6">
        <v>84289.69</v>
      </c>
      <c r="F26" s="7">
        <v>33.72</v>
      </c>
      <c r="G26" s="7">
        <v>19.97</v>
      </c>
    </row>
    <row r="27" spans="1:7" x14ac:dyDescent="0.2">
      <c r="A27" s="66" t="s">
        <v>15</v>
      </c>
      <c r="B27" s="12">
        <v>250005.8</v>
      </c>
      <c r="C27" s="67"/>
      <c r="D27" s="67"/>
      <c r="E27" s="12">
        <v>84289.69</v>
      </c>
      <c r="F27" s="13">
        <v>33.72</v>
      </c>
      <c r="G27" s="14"/>
    </row>
    <row r="28" spans="1:7" x14ac:dyDescent="0.2">
      <c r="A28" s="65" t="s">
        <v>16</v>
      </c>
      <c r="B28" s="6">
        <v>60512623.270000003</v>
      </c>
      <c r="C28" s="6">
        <v>60894473</v>
      </c>
      <c r="D28" s="6">
        <v>60894473</v>
      </c>
      <c r="E28" s="6">
        <v>80324983.75</v>
      </c>
      <c r="F28" s="7">
        <v>132.74</v>
      </c>
      <c r="G28" s="7">
        <v>131.91</v>
      </c>
    </row>
    <row r="29" spans="1:7" x14ac:dyDescent="0.2">
      <c r="A29" s="66" t="s">
        <v>17</v>
      </c>
      <c r="B29" s="12">
        <v>28796928.370000001</v>
      </c>
      <c r="C29" s="67"/>
      <c r="D29" s="67"/>
      <c r="E29" s="12">
        <v>34916685.850000001</v>
      </c>
      <c r="F29" s="13">
        <v>121.25</v>
      </c>
      <c r="G29" s="14"/>
    </row>
    <row r="30" spans="1:7" x14ac:dyDescent="0.2">
      <c r="A30" s="66" t="s">
        <v>18</v>
      </c>
      <c r="B30" s="12">
        <v>31715694.899999999</v>
      </c>
      <c r="C30" s="67"/>
      <c r="D30" s="67"/>
      <c r="E30" s="12">
        <v>45408297.899999999</v>
      </c>
      <c r="F30" s="13">
        <v>143.16999999999999</v>
      </c>
      <c r="G30" s="14"/>
    </row>
    <row r="31" spans="1:7" x14ac:dyDescent="0.2">
      <c r="A31" s="65" t="s">
        <v>19</v>
      </c>
      <c r="B31" s="6">
        <v>0</v>
      </c>
      <c r="C31" s="6">
        <v>194800</v>
      </c>
      <c r="D31" s="6">
        <v>194800</v>
      </c>
      <c r="E31" s="6">
        <v>180909.91</v>
      </c>
      <c r="F31" s="7">
        <v>0</v>
      </c>
      <c r="G31" s="7">
        <v>92.87</v>
      </c>
    </row>
    <row r="32" spans="1:7" x14ac:dyDescent="0.2">
      <c r="A32" s="66" t="s">
        <v>20</v>
      </c>
      <c r="B32" s="12">
        <v>0</v>
      </c>
      <c r="C32" s="67"/>
      <c r="D32" s="67"/>
      <c r="E32" s="12">
        <v>140909.91</v>
      </c>
      <c r="F32" s="13" t="s">
        <v>182</v>
      </c>
      <c r="G32" s="14"/>
    </row>
    <row r="33" spans="1:7" x14ac:dyDescent="0.2">
      <c r="A33" s="66" t="s">
        <v>509</v>
      </c>
      <c r="B33" s="12">
        <v>0</v>
      </c>
      <c r="C33" s="67"/>
      <c r="D33" s="67"/>
      <c r="E33" s="12">
        <v>40000</v>
      </c>
      <c r="F33" s="13" t="s">
        <v>182</v>
      </c>
      <c r="G33" s="14"/>
    </row>
    <row r="34" spans="1:7" x14ac:dyDescent="0.2">
      <c r="A34" s="65" t="s">
        <v>21</v>
      </c>
      <c r="B34" s="6">
        <v>69763449.030000001</v>
      </c>
      <c r="C34" s="6">
        <v>74147436</v>
      </c>
      <c r="D34" s="6">
        <v>74147436</v>
      </c>
      <c r="E34" s="6">
        <v>71947408.900000006</v>
      </c>
      <c r="F34" s="7">
        <v>103.13</v>
      </c>
      <c r="G34" s="7">
        <v>97.03</v>
      </c>
    </row>
    <row r="35" spans="1:7" x14ac:dyDescent="0.2">
      <c r="A35" s="66" t="s">
        <v>22</v>
      </c>
      <c r="B35" s="12">
        <v>41283031.490000002</v>
      </c>
      <c r="C35" s="67"/>
      <c r="D35" s="67"/>
      <c r="E35" s="12">
        <v>37913422.700000003</v>
      </c>
      <c r="F35" s="13">
        <v>91.84</v>
      </c>
      <c r="G35" s="14"/>
    </row>
    <row r="36" spans="1:7" x14ac:dyDescent="0.2">
      <c r="A36" s="66" t="s">
        <v>23</v>
      </c>
      <c r="B36" s="12">
        <v>28480417.539999999</v>
      </c>
      <c r="C36" s="67"/>
      <c r="D36" s="67"/>
      <c r="E36" s="12">
        <v>34033986.200000003</v>
      </c>
      <c r="F36" s="13">
        <v>119.5</v>
      </c>
      <c r="G36" s="14"/>
    </row>
    <row r="37" spans="1:7" x14ac:dyDescent="0.2">
      <c r="A37" s="65" t="s">
        <v>24</v>
      </c>
      <c r="B37" s="6">
        <v>9164195.7400000002</v>
      </c>
      <c r="C37" s="6">
        <v>16937658</v>
      </c>
      <c r="D37" s="6">
        <v>16937658</v>
      </c>
      <c r="E37" s="6">
        <v>14558716.43</v>
      </c>
      <c r="F37" s="7">
        <v>158.87</v>
      </c>
      <c r="G37" s="7">
        <v>85.95</v>
      </c>
    </row>
    <row r="38" spans="1:7" x14ac:dyDescent="0.2">
      <c r="A38" s="66" t="s">
        <v>25</v>
      </c>
      <c r="B38" s="12">
        <v>5345494.29</v>
      </c>
      <c r="C38" s="67"/>
      <c r="D38" s="67"/>
      <c r="E38" s="12">
        <v>8404598.0299999993</v>
      </c>
      <c r="F38" s="13">
        <v>157.22999999999999</v>
      </c>
      <c r="G38" s="14"/>
    </row>
    <row r="39" spans="1:7" x14ac:dyDescent="0.2">
      <c r="A39" s="66" t="s">
        <v>351</v>
      </c>
      <c r="B39" s="12">
        <v>3818701.45</v>
      </c>
      <c r="C39" s="67"/>
      <c r="D39" s="67"/>
      <c r="E39" s="12">
        <v>6154118.4000000004</v>
      </c>
      <c r="F39" s="13">
        <v>161.16</v>
      </c>
      <c r="G39" s="14"/>
    </row>
    <row r="40" spans="1:7" x14ac:dyDescent="0.2">
      <c r="A40" s="65" t="s">
        <v>352</v>
      </c>
      <c r="B40" s="6">
        <v>0</v>
      </c>
      <c r="C40" s="6">
        <v>0</v>
      </c>
      <c r="D40" s="6">
        <v>0</v>
      </c>
      <c r="E40" s="6">
        <v>350</v>
      </c>
      <c r="F40" s="7">
        <v>0</v>
      </c>
      <c r="G40" s="7">
        <v>0</v>
      </c>
    </row>
    <row r="41" spans="1:7" x14ac:dyDescent="0.2">
      <c r="A41" s="66" t="s">
        <v>510</v>
      </c>
      <c r="B41" s="12">
        <v>0</v>
      </c>
      <c r="C41" s="67"/>
      <c r="D41" s="67"/>
      <c r="E41" s="12">
        <v>350</v>
      </c>
      <c r="F41" s="13" t="s">
        <v>182</v>
      </c>
      <c r="G41" s="14"/>
    </row>
    <row r="42" spans="1:7" x14ac:dyDescent="0.2">
      <c r="A42" s="66"/>
      <c r="B42" s="67"/>
      <c r="C42" s="67"/>
      <c r="D42" s="67"/>
      <c r="E42" s="12"/>
      <c r="F42" s="14"/>
      <c r="G42" s="14"/>
    </row>
    <row r="43" spans="1:7" x14ac:dyDescent="0.2">
      <c r="A43" s="69" t="s">
        <v>26</v>
      </c>
      <c r="B43" s="6">
        <v>7878854.29</v>
      </c>
      <c r="C43" s="6">
        <v>2883754</v>
      </c>
      <c r="D43" s="6">
        <v>2883754</v>
      </c>
      <c r="E43" s="6">
        <v>2700139.16</v>
      </c>
      <c r="F43" s="7">
        <v>34.270000000000003</v>
      </c>
      <c r="G43" s="7">
        <v>93.63</v>
      </c>
    </row>
    <row r="44" spans="1:7" x14ac:dyDescent="0.2">
      <c r="A44" s="65" t="s">
        <v>27</v>
      </c>
      <c r="B44" s="6">
        <v>4977384.49</v>
      </c>
      <c r="C44" s="6">
        <v>630000</v>
      </c>
      <c r="D44" s="6">
        <v>630000</v>
      </c>
      <c r="E44" s="6">
        <v>462878.3</v>
      </c>
      <c r="F44" s="7">
        <v>9.3000000000000007</v>
      </c>
      <c r="G44" s="7">
        <v>73.47</v>
      </c>
    </row>
    <row r="45" spans="1:7" x14ac:dyDescent="0.2">
      <c r="A45" s="66" t="s">
        <v>28</v>
      </c>
      <c r="B45" s="12">
        <v>111359.77</v>
      </c>
      <c r="C45" s="67"/>
      <c r="D45" s="67"/>
      <c r="E45" s="12">
        <v>411518.12</v>
      </c>
      <c r="F45" s="13">
        <v>369.54</v>
      </c>
      <c r="G45" s="14"/>
    </row>
    <row r="46" spans="1:7" x14ac:dyDescent="0.2">
      <c r="A46" s="66" t="s">
        <v>29</v>
      </c>
      <c r="B46" s="12">
        <v>4430898.38</v>
      </c>
      <c r="C46" s="67"/>
      <c r="D46" s="67"/>
      <c r="E46" s="12">
        <v>51360.18</v>
      </c>
      <c r="F46" s="13">
        <v>1.1599999999999999</v>
      </c>
      <c r="G46" s="14"/>
    </row>
    <row r="47" spans="1:7" x14ac:dyDescent="0.2">
      <c r="A47" s="66" t="s">
        <v>30</v>
      </c>
      <c r="B47" s="12">
        <v>4.24</v>
      </c>
      <c r="C47" s="67"/>
      <c r="D47" s="67"/>
      <c r="E47" s="12">
        <v>0</v>
      </c>
      <c r="F47" s="13" t="s">
        <v>182</v>
      </c>
      <c r="G47" s="14"/>
    </row>
    <row r="48" spans="1:7" x14ac:dyDescent="0.2">
      <c r="A48" s="66" t="s">
        <v>31</v>
      </c>
      <c r="B48" s="12">
        <v>435122.1</v>
      </c>
      <c r="C48" s="67"/>
      <c r="D48" s="67"/>
      <c r="E48" s="12">
        <v>0</v>
      </c>
      <c r="F48" s="13" t="s">
        <v>182</v>
      </c>
      <c r="G48" s="14"/>
    </row>
    <row r="49" spans="1:7" x14ac:dyDescent="0.2">
      <c r="A49" s="65" t="s">
        <v>32</v>
      </c>
      <c r="B49" s="6">
        <v>2829940.34</v>
      </c>
      <c r="C49" s="6">
        <v>2243754</v>
      </c>
      <c r="D49" s="6">
        <v>2243754</v>
      </c>
      <c r="E49" s="6">
        <v>2217865.81</v>
      </c>
      <c r="F49" s="7">
        <v>78.37</v>
      </c>
      <c r="G49" s="7">
        <v>98.85</v>
      </c>
    </row>
    <row r="50" spans="1:7" x14ac:dyDescent="0.2">
      <c r="A50" s="66" t="s">
        <v>33</v>
      </c>
      <c r="B50" s="12">
        <v>1992987.99</v>
      </c>
      <c r="C50" s="67"/>
      <c r="D50" s="67"/>
      <c r="E50" s="12">
        <v>1562638.76</v>
      </c>
      <c r="F50" s="13">
        <v>78.41</v>
      </c>
      <c r="G50" s="14"/>
    </row>
    <row r="51" spans="1:7" x14ac:dyDescent="0.2">
      <c r="A51" s="66" t="s">
        <v>34</v>
      </c>
      <c r="B51" s="12">
        <v>323475.01</v>
      </c>
      <c r="C51" s="67"/>
      <c r="D51" s="67"/>
      <c r="E51" s="12">
        <v>300212.83</v>
      </c>
      <c r="F51" s="13">
        <v>92.81</v>
      </c>
      <c r="G51" s="14"/>
    </row>
    <row r="52" spans="1:7" x14ac:dyDescent="0.2">
      <c r="A52" s="66" t="s">
        <v>35</v>
      </c>
      <c r="B52" s="12">
        <v>513477.34</v>
      </c>
      <c r="C52" s="67"/>
      <c r="D52" s="67"/>
      <c r="E52" s="12">
        <v>355014.22</v>
      </c>
      <c r="F52" s="13">
        <v>69.14</v>
      </c>
      <c r="G52" s="14"/>
    </row>
    <row r="53" spans="1:7" x14ac:dyDescent="0.2">
      <c r="A53" s="65" t="s">
        <v>36</v>
      </c>
      <c r="B53" s="6">
        <v>71529.460000000006</v>
      </c>
      <c r="C53" s="6">
        <v>10000</v>
      </c>
      <c r="D53" s="6">
        <v>10000</v>
      </c>
      <c r="E53" s="6">
        <v>19395.05</v>
      </c>
      <c r="F53" s="7">
        <v>27.11</v>
      </c>
      <c r="G53" s="7">
        <v>193.95</v>
      </c>
    </row>
    <row r="54" spans="1:7" x14ac:dyDescent="0.2">
      <c r="A54" s="66" t="s">
        <v>37</v>
      </c>
      <c r="B54" s="12">
        <v>71529.460000000006</v>
      </c>
      <c r="C54" s="67"/>
      <c r="D54" s="67"/>
      <c r="E54" s="12">
        <v>17400.05</v>
      </c>
      <c r="F54" s="13">
        <v>24.33</v>
      </c>
      <c r="G54" s="14"/>
    </row>
    <row r="55" spans="1:7" x14ac:dyDescent="0.2">
      <c r="A55" s="66" t="s">
        <v>511</v>
      </c>
      <c r="B55" s="12">
        <v>0</v>
      </c>
      <c r="C55" s="67"/>
      <c r="D55" s="67"/>
      <c r="E55" s="12">
        <v>1995</v>
      </c>
      <c r="F55" s="13" t="s">
        <v>182</v>
      </c>
      <c r="G55" s="14"/>
    </row>
    <row r="56" spans="1:7" x14ac:dyDescent="0.2">
      <c r="A56" s="66"/>
      <c r="B56" s="67"/>
      <c r="C56" s="67"/>
      <c r="D56" s="67"/>
      <c r="E56" s="12"/>
      <c r="F56" s="14"/>
      <c r="G56" s="14"/>
    </row>
    <row r="57" spans="1:7" x14ac:dyDescent="0.2">
      <c r="A57" s="69" t="s">
        <v>38</v>
      </c>
      <c r="B57" s="6">
        <v>3227724.39</v>
      </c>
      <c r="C57" s="6">
        <v>6408300</v>
      </c>
      <c r="D57" s="6">
        <v>6408300</v>
      </c>
      <c r="E57" s="6">
        <v>5142043.2</v>
      </c>
      <c r="F57" s="7">
        <v>159.31</v>
      </c>
      <c r="G57" s="7">
        <v>80.239999999999995</v>
      </c>
    </row>
    <row r="58" spans="1:7" x14ac:dyDescent="0.2">
      <c r="A58" s="65" t="s">
        <v>39</v>
      </c>
      <c r="B58" s="6">
        <v>2745536.16</v>
      </c>
      <c r="C58" s="6">
        <v>2271030</v>
      </c>
      <c r="D58" s="6">
        <v>2271030</v>
      </c>
      <c r="E58" s="6">
        <v>2372522.7200000002</v>
      </c>
      <c r="F58" s="7">
        <v>86.41</v>
      </c>
      <c r="G58" s="7">
        <v>104.47</v>
      </c>
    </row>
    <row r="59" spans="1:7" x14ac:dyDescent="0.2">
      <c r="A59" s="66" t="s">
        <v>40</v>
      </c>
      <c r="B59" s="12">
        <v>1687387.13</v>
      </c>
      <c r="C59" s="67"/>
      <c r="D59" s="67"/>
      <c r="E59" s="12">
        <v>1604860.3</v>
      </c>
      <c r="F59" s="13">
        <v>95.11</v>
      </c>
      <c r="G59" s="14"/>
    </row>
    <row r="60" spans="1:7" x14ac:dyDescent="0.2">
      <c r="A60" s="66" t="s">
        <v>41</v>
      </c>
      <c r="B60" s="12">
        <v>1058149.03</v>
      </c>
      <c r="C60" s="67"/>
      <c r="D60" s="67"/>
      <c r="E60" s="12">
        <v>767662.42</v>
      </c>
      <c r="F60" s="13">
        <v>72.55</v>
      </c>
      <c r="G60" s="14"/>
    </row>
    <row r="61" spans="1:7" x14ac:dyDescent="0.2">
      <c r="A61" s="65" t="s">
        <v>42</v>
      </c>
      <c r="B61" s="6">
        <v>482188.23</v>
      </c>
      <c r="C61" s="6">
        <v>4137270</v>
      </c>
      <c r="D61" s="6">
        <v>4137270</v>
      </c>
      <c r="E61" s="6">
        <v>2769520.48</v>
      </c>
      <c r="F61" s="7">
        <v>574.37</v>
      </c>
      <c r="G61" s="7">
        <v>66.94</v>
      </c>
    </row>
    <row r="62" spans="1:7" x14ac:dyDescent="0.2">
      <c r="A62" s="66" t="s">
        <v>43</v>
      </c>
      <c r="B62" s="12">
        <v>482188.23</v>
      </c>
      <c r="C62" s="67"/>
      <c r="D62" s="67"/>
      <c r="E62" s="12">
        <v>2769520.48</v>
      </c>
      <c r="F62" s="13">
        <v>574.37</v>
      </c>
      <c r="G62" s="14"/>
    </row>
    <row r="63" spans="1:7" x14ac:dyDescent="0.2">
      <c r="A63" s="66"/>
      <c r="B63" s="12"/>
      <c r="C63" s="67"/>
      <c r="D63" s="67"/>
      <c r="E63" s="12"/>
      <c r="F63" s="13"/>
      <c r="G63" s="14"/>
    </row>
    <row r="64" spans="1:7" x14ac:dyDescent="0.2">
      <c r="A64" s="69" t="s">
        <v>44</v>
      </c>
      <c r="B64" s="6">
        <v>72230.399999999994</v>
      </c>
      <c r="C64" s="6">
        <v>231600</v>
      </c>
      <c r="D64" s="6">
        <v>231600</v>
      </c>
      <c r="E64" s="6">
        <v>269128.03000000003</v>
      </c>
      <c r="F64" s="7">
        <v>372.6</v>
      </c>
      <c r="G64" s="7">
        <v>116.2</v>
      </c>
    </row>
    <row r="65" spans="1:7" x14ac:dyDescent="0.2">
      <c r="A65" s="65" t="s">
        <v>45</v>
      </c>
      <c r="B65" s="6">
        <v>72230.399999999994</v>
      </c>
      <c r="C65" s="6">
        <v>80000</v>
      </c>
      <c r="D65" s="6">
        <v>80000</v>
      </c>
      <c r="E65" s="6">
        <v>112652.7</v>
      </c>
      <c r="F65" s="7">
        <v>155.96</v>
      </c>
      <c r="G65" s="7">
        <v>140.82</v>
      </c>
    </row>
    <row r="66" spans="1:7" x14ac:dyDescent="0.2">
      <c r="A66" s="66" t="s">
        <v>46</v>
      </c>
      <c r="B66" s="12">
        <v>72230.399999999994</v>
      </c>
      <c r="C66" s="67"/>
      <c r="D66" s="67"/>
      <c r="E66" s="12">
        <v>112652.7</v>
      </c>
      <c r="F66" s="13">
        <v>155.96</v>
      </c>
      <c r="G66" s="14"/>
    </row>
    <row r="67" spans="1:7" x14ac:dyDescent="0.2">
      <c r="A67" s="65" t="s">
        <v>512</v>
      </c>
      <c r="B67" s="6">
        <v>0</v>
      </c>
      <c r="C67" s="6">
        <v>151600</v>
      </c>
      <c r="D67" s="6">
        <v>151600</v>
      </c>
      <c r="E67" s="6">
        <v>156475.32999999999</v>
      </c>
      <c r="F67" s="7">
        <v>0</v>
      </c>
      <c r="G67" s="7">
        <v>103.22</v>
      </c>
    </row>
    <row r="68" spans="1:7" x14ac:dyDescent="0.2">
      <c r="A68" s="66" t="s">
        <v>513</v>
      </c>
      <c r="B68" s="12">
        <v>0</v>
      </c>
      <c r="C68" s="67"/>
      <c r="D68" s="67"/>
      <c r="E68" s="12">
        <v>156475.32999999999</v>
      </c>
      <c r="F68" s="13" t="s">
        <v>182</v>
      </c>
      <c r="G68" s="14"/>
    </row>
    <row r="69" spans="1:7" x14ac:dyDescent="0.2">
      <c r="A69" s="66"/>
      <c r="B69" s="67"/>
      <c r="C69" s="67"/>
      <c r="D69" s="67"/>
      <c r="E69" s="12"/>
      <c r="F69" s="14"/>
      <c r="G69" s="14"/>
    </row>
    <row r="70" spans="1:7" x14ac:dyDescent="0.2">
      <c r="A70" s="66"/>
      <c r="B70" s="67"/>
      <c r="C70" s="67"/>
      <c r="D70" s="67"/>
      <c r="E70" s="12"/>
      <c r="F70" s="14"/>
      <c r="G70" s="14"/>
    </row>
    <row r="71" spans="1:7" x14ac:dyDescent="0.2">
      <c r="A71" s="8" t="s">
        <v>47</v>
      </c>
      <c r="B71" s="63">
        <v>8698.75</v>
      </c>
      <c r="C71" s="63">
        <v>10000</v>
      </c>
      <c r="D71" s="63">
        <v>10000</v>
      </c>
      <c r="E71" s="63">
        <v>29004.14</v>
      </c>
      <c r="F71" s="64">
        <v>333.43</v>
      </c>
      <c r="G71" s="64">
        <v>290.04000000000002</v>
      </c>
    </row>
    <row r="72" spans="1:7" x14ac:dyDescent="0.2">
      <c r="A72" s="69" t="s">
        <v>48</v>
      </c>
      <c r="B72" s="6">
        <v>8698.75</v>
      </c>
      <c r="C72" s="6">
        <v>10000</v>
      </c>
      <c r="D72" s="6">
        <v>10000</v>
      </c>
      <c r="E72" s="6">
        <v>29004.14</v>
      </c>
      <c r="F72" s="7">
        <v>333.43</v>
      </c>
      <c r="G72" s="7">
        <v>290.04000000000002</v>
      </c>
    </row>
    <row r="73" spans="1:7" x14ac:dyDescent="0.2">
      <c r="A73" s="65" t="s">
        <v>49</v>
      </c>
      <c r="B73" s="6">
        <v>8698.75</v>
      </c>
      <c r="C73" s="6">
        <v>10000</v>
      </c>
      <c r="D73" s="6">
        <v>10000</v>
      </c>
      <c r="E73" s="6">
        <v>29004.14</v>
      </c>
      <c r="F73" s="7">
        <v>333.43</v>
      </c>
      <c r="G73" s="7">
        <v>290.04000000000002</v>
      </c>
    </row>
    <row r="74" spans="1:7" x14ac:dyDescent="0.2">
      <c r="A74" s="66" t="s">
        <v>50</v>
      </c>
      <c r="B74" s="12">
        <v>8698.75</v>
      </c>
      <c r="C74" s="67"/>
      <c r="D74" s="67"/>
      <c r="E74" s="12">
        <v>29004.14</v>
      </c>
      <c r="F74" s="13">
        <v>333.43</v>
      </c>
      <c r="G74" s="14"/>
    </row>
    <row r="75" spans="1:7" x14ac:dyDescent="0.2">
      <c r="A75" s="66"/>
      <c r="B75" s="12"/>
      <c r="C75" s="67"/>
      <c r="D75" s="67"/>
      <c r="E75" s="12"/>
      <c r="F75" s="13"/>
      <c r="G75" s="14"/>
    </row>
    <row r="76" spans="1:7" x14ac:dyDescent="0.2">
      <c r="A76" s="75" t="s">
        <v>51</v>
      </c>
      <c r="B76" s="76">
        <v>251755210.22</v>
      </c>
      <c r="C76" s="76">
        <v>253893707</v>
      </c>
      <c r="D76" s="76">
        <v>253893707</v>
      </c>
      <c r="E76" s="76">
        <v>271785317.02999997</v>
      </c>
      <c r="F76" s="78">
        <f>E76/B76*100</f>
        <v>107.95618362475849</v>
      </c>
      <c r="G76" s="78">
        <f>E76/D76*100</f>
        <v>107.04688991365981</v>
      </c>
    </row>
    <row r="77" spans="1:7" x14ac:dyDescent="0.2">
      <c r="A77" s="69"/>
      <c r="B77" s="6"/>
      <c r="C77" s="6"/>
      <c r="D77" s="6"/>
      <c r="E77" s="6"/>
      <c r="F77" s="7"/>
      <c r="G77" s="7"/>
    </row>
    <row r="78" spans="1:7" x14ac:dyDescent="0.2">
      <c r="A78" s="69"/>
      <c r="B78" s="6"/>
      <c r="C78" s="6"/>
      <c r="D78" s="6"/>
      <c r="E78" s="6"/>
      <c r="F78" s="7"/>
      <c r="G78" s="7"/>
    </row>
    <row r="79" spans="1:7" x14ac:dyDescent="0.2">
      <c r="A79" s="69"/>
      <c r="B79" s="6"/>
      <c r="C79" s="6"/>
      <c r="D79" s="6"/>
      <c r="E79" s="6"/>
      <c r="F79" s="7"/>
      <c r="G79" s="7"/>
    </row>
    <row r="80" spans="1:7" x14ac:dyDescent="0.2">
      <c r="A80" s="8" t="s">
        <v>52</v>
      </c>
      <c r="B80" s="63">
        <v>178423980.31</v>
      </c>
      <c r="C80" s="63">
        <v>198101275</v>
      </c>
      <c r="D80" s="63">
        <v>198216475</v>
      </c>
      <c r="E80" s="63">
        <v>179517316.38</v>
      </c>
      <c r="F80" s="64">
        <v>100.61</v>
      </c>
      <c r="G80" s="64">
        <v>90.57</v>
      </c>
    </row>
    <row r="81" spans="1:10" x14ac:dyDescent="0.2">
      <c r="A81" s="69" t="s">
        <v>53</v>
      </c>
      <c r="B81" s="6">
        <v>21754006.030000001</v>
      </c>
      <c r="C81" s="6">
        <v>31907491</v>
      </c>
      <c r="D81" s="6">
        <v>32032091</v>
      </c>
      <c r="E81" s="6">
        <v>30806698.460000001</v>
      </c>
      <c r="F81" s="7">
        <v>141.61000000000001</v>
      </c>
      <c r="G81" s="7">
        <v>96.17</v>
      </c>
    </row>
    <row r="82" spans="1:10" x14ac:dyDescent="0.2">
      <c r="A82" s="65" t="s">
        <v>54</v>
      </c>
      <c r="B82" s="6">
        <v>17138369.809999999</v>
      </c>
      <c r="C82" s="6">
        <v>24422758</v>
      </c>
      <c r="D82" s="6">
        <v>24172258</v>
      </c>
      <c r="E82" s="6">
        <v>23189230.43</v>
      </c>
      <c r="F82" s="7">
        <v>135.31</v>
      </c>
      <c r="G82" s="7">
        <v>95.93</v>
      </c>
    </row>
    <row r="83" spans="1:10" x14ac:dyDescent="0.2">
      <c r="A83" s="66" t="s">
        <v>55</v>
      </c>
      <c r="B83" s="12">
        <v>17014152.300000001</v>
      </c>
      <c r="C83" s="67"/>
      <c r="D83" s="67"/>
      <c r="E83" s="12">
        <v>23088322.879999999</v>
      </c>
      <c r="F83" s="13">
        <v>135.69999999999999</v>
      </c>
      <c r="G83" s="14"/>
    </row>
    <row r="84" spans="1:10" x14ac:dyDescent="0.2">
      <c r="A84" s="66" t="s">
        <v>353</v>
      </c>
      <c r="B84" s="12">
        <v>124217.51</v>
      </c>
      <c r="C84" s="67"/>
      <c r="D84" s="67"/>
      <c r="E84" s="12">
        <v>100907.55</v>
      </c>
      <c r="F84" s="13">
        <v>81.23</v>
      </c>
      <c r="G84" s="14"/>
    </row>
    <row r="85" spans="1:10" x14ac:dyDescent="0.2">
      <c r="A85" s="65" t="s">
        <v>56</v>
      </c>
      <c r="B85" s="6">
        <v>1807444.76</v>
      </c>
      <c r="C85" s="6">
        <v>3481195</v>
      </c>
      <c r="D85" s="6">
        <v>3875795</v>
      </c>
      <c r="E85" s="6">
        <v>3812935.69</v>
      </c>
      <c r="F85" s="7">
        <v>210.96</v>
      </c>
      <c r="G85" s="7">
        <v>98.38</v>
      </c>
    </row>
    <row r="86" spans="1:10" x14ac:dyDescent="0.2">
      <c r="A86" s="66" t="s">
        <v>57</v>
      </c>
      <c r="B86" s="12">
        <v>1807444.76</v>
      </c>
      <c r="C86" s="67"/>
      <c r="D86" s="67"/>
      <c r="E86" s="12">
        <v>3812935.69</v>
      </c>
      <c r="F86" s="13">
        <v>210.96</v>
      </c>
      <c r="G86" s="14"/>
    </row>
    <row r="87" spans="1:10" s="5" customFormat="1" x14ac:dyDescent="0.2">
      <c r="A87" s="65" t="s">
        <v>58</v>
      </c>
      <c r="B87" s="6">
        <v>2808191.46</v>
      </c>
      <c r="C87" s="6">
        <v>4003538</v>
      </c>
      <c r="D87" s="6">
        <v>3984038</v>
      </c>
      <c r="E87" s="6">
        <v>3804532.34</v>
      </c>
      <c r="F87" s="7">
        <v>135.47999999999999</v>
      </c>
      <c r="G87" s="7">
        <v>95.49</v>
      </c>
      <c r="I87" s="58"/>
      <c r="J87" s="58"/>
    </row>
    <row r="88" spans="1:10" s="5" customFormat="1" x14ac:dyDescent="0.2">
      <c r="A88" s="66" t="s">
        <v>354</v>
      </c>
      <c r="B88" s="12">
        <v>32790</v>
      </c>
      <c r="C88" s="67"/>
      <c r="D88" s="67"/>
      <c r="E88" s="12">
        <v>5795.72</v>
      </c>
      <c r="F88" s="13">
        <v>17.68</v>
      </c>
      <c r="G88" s="14"/>
      <c r="I88" s="58"/>
      <c r="J88" s="58"/>
    </row>
    <row r="89" spans="1:10" s="5" customFormat="1" x14ac:dyDescent="0.2">
      <c r="A89" s="66" t="s">
        <v>59</v>
      </c>
      <c r="B89" s="12">
        <v>2757853.71</v>
      </c>
      <c r="C89" s="67"/>
      <c r="D89" s="67"/>
      <c r="E89" s="12">
        <v>3798736.62</v>
      </c>
      <c r="F89" s="13">
        <v>137.74</v>
      </c>
      <c r="G89" s="14"/>
      <c r="I89" s="58"/>
      <c r="J89" s="58"/>
    </row>
    <row r="90" spans="1:10" x14ac:dyDescent="0.2">
      <c r="A90" s="66" t="s">
        <v>60</v>
      </c>
      <c r="B90" s="12">
        <v>17547.75</v>
      </c>
      <c r="C90" s="67"/>
      <c r="D90" s="67"/>
      <c r="E90" s="12">
        <v>0</v>
      </c>
      <c r="F90" s="13">
        <v>0</v>
      </c>
      <c r="G90" s="14"/>
    </row>
    <row r="91" spans="1:10" x14ac:dyDescent="0.2">
      <c r="A91" s="66"/>
      <c r="B91" s="12"/>
      <c r="C91" s="67"/>
      <c r="D91" s="67"/>
      <c r="E91" s="67"/>
      <c r="F91" s="14"/>
      <c r="G91" s="14"/>
    </row>
    <row r="92" spans="1:10" x14ac:dyDescent="0.2">
      <c r="A92" s="69" t="s">
        <v>61</v>
      </c>
      <c r="B92" s="6">
        <v>106243381.27</v>
      </c>
      <c r="C92" s="6">
        <v>112374421</v>
      </c>
      <c r="D92" s="6">
        <v>111844021</v>
      </c>
      <c r="E92" s="6">
        <v>102546779.95</v>
      </c>
      <c r="F92" s="7">
        <v>96.52</v>
      </c>
      <c r="G92" s="7">
        <v>91.69</v>
      </c>
    </row>
    <row r="93" spans="1:10" x14ac:dyDescent="0.2">
      <c r="A93" s="65" t="s">
        <v>62</v>
      </c>
      <c r="B93" s="6">
        <v>9852714.5700000003</v>
      </c>
      <c r="C93" s="6">
        <v>10546062</v>
      </c>
      <c r="D93" s="6">
        <v>10420362</v>
      </c>
      <c r="E93" s="6">
        <v>8462081.3300000001</v>
      </c>
      <c r="F93" s="7">
        <v>85.89</v>
      </c>
      <c r="G93" s="7">
        <v>81.209999999999994</v>
      </c>
    </row>
    <row r="94" spans="1:10" x14ac:dyDescent="0.2">
      <c r="A94" s="66" t="s">
        <v>63</v>
      </c>
      <c r="B94" s="12">
        <v>2094036.81</v>
      </c>
      <c r="C94" s="67"/>
      <c r="D94" s="67"/>
      <c r="E94" s="12">
        <v>927295.62</v>
      </c>
      <c r="F94" s="13">
        <v>44.28</v>
      </c>
      <c r="G94" s="14"/>
    </row>
    <row r="95" spans="1:10" x14ac:dyDescent="0.2">
      <c r="A95" s="66" t="s">
        <v>64</v>
      </c>
      <c r="B95" s="12">
        <v>6841498.1399999997</v>
      </c>
      <c r="C95" s="67"/>
      <c r="D95" s="67"/>
      <c r="E95" s="12">
        <v>6721295.9299999997</v>
      </c>
      <c r="F95" s="13">
        <v>98.24</v>
      </c>
      <c r="G95" s="14"/>
    </row>
    <row r="96" spans="1:10" x14ac:dyDescent="0.2">
      <c r="A96" s="66" t="s">
        <v>65</v>
      </c>
      <c r="B96" s="12">
        <v>759827.79</v>
      </c>
      <c r="C96" s="67"/>
      <c r="D96" s="67"/>
      <c r="E96" s="12">
        <v>586301.19999999995</v>
      </c>
      <c r="F96" s="13">
        <v>77.16</v>
      </c>
      <c r="G96" s="14"/>
    </row>
    <row r="97" spans="1:7" x14ac:dyDescent="0.2">
      <c r="A97" s="66" t="s">
        <v>66</v>
      </c>
      <c r="B97" s="12">
        <v>157351.82999999999</v>
      </c>
      <c r="C97" s="67"/>
      <c r="D97" s="67"/>
      <c r="E97" s="12">
        <v>227188.58</v>
      </c>
      <c r="F97" s="13">
        <v>144.38</v>
      </c>
      <c r="G97" s="14"/>
    </row>
    <row r="98" spans="1:7" x14ac:dyDescent="0.2">
      <c r="A98" s="65" t="s">
        <v>67</v>
      </c>
      <c r="B98" s="6">
        <v>28588838.699999999</v>
      </c>
      <c r="C98" s="6">
        <v>26001304</v>
      </c>
      <c r="D98" s="6">
        <v>25853504</v>
      </c>
      <c r="E98" s="6">
        <v>23113156.109999999</v>
      </c>
      <c r="F98" s="7">
        <v>80.849999999999994</v>
      </c>
      <c r="G98" s="7">
        <v>89.4</v>
      </c>
    </row>
    <row r="99" spans="1:7" x14ac:dyDescent="0.2">
      <c r="A99" s="66" t="s">
        <v>68</v>
      </c>
      <c r="B99" s="12">
        <v>4569813.6900000004</v>
      </c>
      <c r="C99" s="67"/>
      <c r="D99" s="67"/>
      <c r="E99" s="12">
        <v>5391670.8600000003</v>
      </c>
      <c r="F99" s="13">
        <v>117.98</v>
      </c>
      <c r="G99" s="14"/>
    </row>
    <row r="100" spans="1:7" x14ac:dyDescent="0.2">
      <c r="A100" s="66" t="s">
        <v>69</v>
      </c>
      <c r="B100" s="12">
        <v>9878709.0600000005</v>
      </c>
      <c r="C100" s="67"/>
      <c r="D100" s="67"/>
      <c r="E100" s="12">
        <v>5327859.1399999997</v>
      </c>
      <c r="F100" s="13">
        <v>53.93</v>
      </c>
      <c r="G100" s="14"/>
    </row>
    <row r="101" spans="1:7" x14ac:dyDescent="0.2">
      <c r="A101" s="66" t="s">
        <v>70</v>
      </c>
      <c r="B101" s="12">
        <v>11133496.439999999</v>
      </c>
      <c r="C101" s="67"/>
      <c r="D101" s="67"/>
      <c r="E101" s="12">
        <v>10073393.82</v>
      </c>
      <c r="F101" s="13">
        <v>90.48</v>
      </c>
      <c r="G101" s="14"/>
    </row>
    <row r="102" spans="1:7" x14ac:dyDescent="0.2">
      <c r="A102" s="66" t="s">
        <v>71</v>
      </c>
      <c r="B102" s="12">
        <v>2080688.86</v>
      </c>
      <c r="C102" s="67"/>
      <c r="D102" s="67"/>
      <c r="E102" s="12">
        <v>1553232.03</v>
      </c>
      <c r="F102" s="13">
        <v>74.650000000000006</v>
      </c>
      <c r="G102" s="14"/>
    </row>
    <row r="103" spans="1:7" x14ac:dyDescent="0.2">
      <c r="A103" s="66" t="s">
        <v>72</v>
      </c>
      <c r="B103" s="12">
        <v>658164.03</v>
      </c>
      <c r="C103" s="67"/>
      <c r="D103" s="67"/>
      <c r="E103" s="12">
        <v>539061.81000000006</v>
      </c>
      <c r="F103" s="13">
        <v>81.900000000000006</v>
      </c>
      <c r="G103" s="14"/>
    </row>
    <row r="104" spans="1:7" x14ac:dyDescent="0.2">
      <c r="A104" s="66" t="s">
        <v>73</v>
      </c>
      <c r="B104" s="12">
        <v>267966.62</v>
      </c>
      <c r="C104" s="67"/>
      <c r="D104" s="67"/>
      <c r="E104" s="12">
        <v>227938.45</v>
      </c>
      <c r="F104" s="13">
        <v>85.06</v>
      </c>
      <c r="G104" s="14"/>
    </row>
    <row r="105" spans="1:7" x14ac:dyDescent="0.2">
      <c r="A105" s="65" t="s">
        <v>74</v>
      </c>
      <c r="B105" s="6">
        <v>63010814.450000003</v>
      </c>
      <c r="C105" s="6">
        <v>70936562</v>
      </c>
      <c r="D105" s="6">
        <v>70601262</v>
      </c>
      <c r="E105" s="6">
        <v>66970768.740000002</v>
      </c>
      <c r="F105" s="7">
        <v>106.28</v>
      </c>
      <c r="G105" s="7">
        <v>94.86</v>
      </c>
    </row>
    <row r="106" spans="1:7" x14ac:dyDescent="0.2">
      <c r="A106" s="66" t="s">
        <v>75</v>
      </c>
      <c r="B106" s="12">
        <v>8697532.4900000002</v>
      </c>
      <c r="C106" s="67"/>
      <c r="D106" s="67"/>
      <c r="E106" s="12">
        <v>8517431.0999999996</v>
      </c>
      <c r="F106" s="13">
        <v>97.93</v>
      </c>
      <c r="G106" s="14"/>
    </row>
    <row r="107" spans="1:7" x14ac:dyDescent="0.2">
      <c r="A107" s="66" t="s">
        <v>76</v>
      </c>
      <c r="B107" s="12">
        <v>6619356.1799999997</v>
      </c>
      <c r="C107" s="67"/>
      <c r="D107" s="67"/>
      <c r="E107" s="12">
        <v>7336350.3899999997</v>
      </c>
      <c r="F107" s="13">
        <v>110.83</v>
      </c>
      <c r="G107" s="14"/>
    </row>
    <row r="108" spans="1:7" x14ac:dyDescent="0.2">
      <c r="A108" s="66" t="s">
        <v>77</v>
      </c>
      <c r="B108" s="12">
        <v>1575764.3</v>
      </c>
      <c r="C108" s="67"/>
      <c r="D108" s="67"/>
      <c r="E108" s="12">
        <v>1827367.7</v>
      </c>
      <c r="F108" s="13">
        <v>115.97</v>
      </c>
      <c r="G108" s="14"/>
    </row>
    <row r="109" spans="1:7" x14ac:dyDescent="0.2">
      <c r="A109" s="66" t="s">
        <v>78</v>
      </c>
      <c r="B109" s="12">
        <v>3129919</v>
      </c>
      <c r="C109" s="67"/>
      <c r="D109" s="67"/>
      <c r="E109" s="12">
        <v>3270357.74</v>
      </c>
      <c r="F109" s="13">
        <v>104.49</v>
      </c>
      <c r="G109" s="14"/>
    </row>
    <row r="110" spans="1:7" x14ac:dyDescent="0.2">
      <c r="A110" s="66" t="s">
        <v>79</v>
      </c>
      <c r="B110" s="12">
        <v>28819660.039999999</v>
      </c>
      <c r="C110" s="67"/>
      <c r="D110" s="67"/>
      <c r="E110" s="12">
        <v>29646547.32</v>
      </c>
      <c r="F110" s="13">
        <v>102.87</v>
      </c>
      <c r="G110" s="14"/>
    </row>
    <row r="111" spans="1:7" x14ac:dyDescent="0.2">
      <c r="A111" s="66" t="s">
        <v>80</v>
      </c>
      <c r="B111" s="12">
        <v>1910675.59</v>
      </c>
      <c r="C111" s="67"/>
      <c r="D111" s="67"/>
      <c r="E111" s="12">
        <v>2395387.87</v>
      </c>
      <c r="F111" s="13">
        <v>125.37</v>
      </c>
      <c r="G111" s="14"/>
    </row>
    <row r="112" spans="1:7" x14ac:dyDescent="0.2">
      <c r="A112" s="66" t="s">
        <v>81</v>
      </c>
      <c r="B112" s="12">
        <v>5315085.53</v>
      </c>
      <c r="C112" s="67"/>
      <c r="D112" s="67"/>
      <c r="E112" s="12">
        <v>6445424.3799999999</v>
      </c>
      <c r="F112" s="13">
        <v>121.27</v>
      </c>
      <c r="G112" s="14"/>
    </row>
    <row r="113" spans="1:7" x14ac:dyDescent="0.2">
      <c r="A113" s="66" t="s">
        <v>82</v>
      </c>
      <c r="B113" s="12">
        <v>1497309.89</v>
      </c>
      <c r="C113" s="67"/>
      <c r="D113" s="67"/>
      <c r="E113" s="12">
        <v>1835113.89</v>
      </c>
      <c r="F113" s="13">
        <v>122.56</v>
      </c>
      <c r="G113" s="14"/>
    </row>
    <row r="114" spans="1:7" x14ac:dyDescent="0.2">
      <c r="A114" s="66" t="s">
        <v>83</v>
      </c>
      <c r="B114" s="12">
        <v>5445511.4299999997</v>
      </c>
      <c r="C114" s="67"/>
      <c r="D114" s="67"/>
      <c r="E114" s="12">
        <v>5696788.3499999996</v>
      </c>
      <c r="F114" s="13">
        <v>104.61</v>
      </c>
      <c r="G114" s="14"/>
    </row>
    <row r="115" spans="1:7" x14ac:dyDescent="0.2">
      <c r="A115" s="65" t="s">
        <v>84</v>
      </c>
      <c r="B115" s="6">
        <v>192993.25</v>
      </c>
      <c r="C115" s="6">
        <v>286734</v>
      </c>
      <c r="D115" s="6">
        <v>286734</v>
      </c>
      <c r="E115" s="6">
        <v>40880.58</v>
      </c>
      <c r="F115" s="7">
        <v>21.18</v>
      </c>
      <c r="G115" s="7">
        <v>14.26</v>
      </c>
    </row>
    <row r="116" spans="1:7" x14ac:dyDescent="0.2">
      <c r="A116" s="66" t="s">
        <v>85</v>
      </c>
      <c r="B116" s="12">
        <v>192993.25</v>
      </c>
      <c r="C116" s="67"/>
      <c r="D116" s="67"/>
      <c r="E116" s="12">
        <v>40880.58</v>
      </c>
      <c r="F116" s="13">
        <v>21.18</v>
      </c>
      <c r="G116" s="14"/>
    </row>
    <row r="117" spans="1:7" x14ac:dyDescent="0.2">
      <c r="A117" s="65" t="s">
        <v>86</v>
      </c>
      <c r="B117" s="6">
        <v>4598020.3</v>
      </c>
      <c r="C117" s="6">
        <v>4603759</v>
      </c>
      <c r="D117" s="6">
        <v>4682159</v>
      </c>
      <c r="E117" s="6">
        <v>3959893.19</v>
      </c>
      <c r="F117" s="7">
        <v>86.12</v>
      </c>
      <c r="G117" s="7">
        <v>84.57</v>
      </c>
    </row>
    <row r="118" spans="1:7" x14ac:dyDescent="0.2">
      <c r="A118" s="66" t="s">
        <v>87</v>
      </c>
      <c r="B118" s="12">
        <v>1732320.64</v>
      </c>
      <c r="C118" s="67"/>
      <c r="D118" s="67"/>
      <c r="E118" s="12">
        <v>1569300.92</v>
      </c>
      <c r="F118" s="13">
        <v>90.59</v>
      </c>
      <c r="G118" s="14"/>
    </row>
    <row r="119" spans="1:7" x14ac:dyDescent="0.2">
      <c r="A119" s="66" t="s">
        <v>88</v>
      </c>
      <c r="B119" s="12">
        <v>404684.85</v>
      </c>
      <c r="C119" s="67"/>
      <c r="D119" s="67"/>
      <c r="E119" s="12">
        <v>531674.94999999995</v>
      </c>
      <c r="F119" s="13">
        <v>131.38</v>
      </c>
      <c r="G119" s="14"/>
    </row>
    <row r="120" spans="1:7" x14ac:dyDescent="0.2">
      <c r="A120" s="66" t="s">
        <v>89</v>
      </c>
      <c r="B120" s="12">
        <v>979458.91</v>
      </c>
      <c r="C120" s="67"/>
      <c r="D120" s="67"/>
      <c r="E120" s="12">
        <v>544117.42000000004</v>
      </c>
      <c r="F120" s="13">
        <v>55.55</v>
      </c>
      <c r="G120" s="14"/>
    </row>
    <row r="121" spans="1:7" x14ac:dyDescent="0.2">
      <c r="A121" s="66" t="s">
        <v>90</v>
      </c>
      <c r="B121" s="12">
        <v>284453.07</v>
      </c>
      <c r="C121" s="67"/>
      <c r="D121" s="67"/>
      <c r="E121" s="12">
        <v>269060.64</v>
      </c>
      <c r="F121" s="13">
        <v>94.59</v>
      </c>
      <c r="G121" s="14"/>
    </row>
    <row r="122" spans="1:7" x14ac:dyDescent="0.2">
      <c r="A122" s="66" t="s">
        <v>91</v>
      </c>
      <c r="B122" s="12">
        <v>270856.98</v>
      </c>
      <c r="C122" s="67"/>
      <c r="D122" s="67"/>
      <c r="E122" s="12">
        <v>161628.29</v>
      </c>
      <c r="F122" s="13">
        <v>59.67</v>
      </c>
      <c r="G122" s="14"/>
    </row>
    <row r="123" spans="1:7" x14ac:dyDescent="0.2">
      <c r="A123" s="66" t="s">
        <v>92</v>
      </c>
      <c r="B123" s="12">
        <v>47862.5</v>
      </c>
      <c r="C123" s="67"/>
      <c r="D123" s="67"/>
      <c r="E123" s="12">
        <v>3036.24</v>
      </c>
      <c r="F123" s="13">
        <v>6.34</v>
      </c>
      <c r="G123" s="14"/>
    </row>
    <row r="124" spans="1:7" x14ac:dyDescent="0.2">
      <c r="A124" s="66" t="s">
        <v>93</v>
      </c>
      <c r="B124" s="12">
        <v>878383.35</v>
      </c>
      <c r="C124" s="67"/>
      <c r="D124" s="67"/>
      <c r="E124" s="12">
        <v>881074.73</v>
      </c>
      <c r="F124" s="13">
        <v>100.31</v>
      </c>
      <c r="G124" s="14"/>
    </row>
    <row r="125" spans="1:7" x14ac:dyDescent="0.2">
      <c r="A125" s="66"/>
      <c r="B125" s="12"/>
      <c r="C125" s="67"/>
      <c r="D125" s="67"/>
      <c r="E125" s="12"/>
      <c r="F125" s="13"/>
      <c r="G125" s="14"/>
    </row>
    <row r="126" spans="1:7" x14ac:dyDescent="0.2">
      <c r="A126" s="69" t="s">
        <v>94</v>
      </c>
      <c r="B126" s="6">
        <v>426430.01</v>
      </c>
      <c r="C126" s="6">
        <v>735400</v>
      </c>
      <c r="D126" s="6">
        <v>731400</v>
      </c>
      <c r="E126" s="6">
        <v>542034.93999999994</v>
      </c>
      <c r="F126" s="7">
        <v>127.11</v>
      </c>
      <c r="G126" s="7">
        <v>74.11</v>
      </c>
    </row>
    <row r="127" spans="1:7" x14ac:dyDescent="0.2">
      <c r="A127" s="65" t="s">
        <v>95</v>
      </c>
      <c r="B127" s="6">
        <v>36.07</v>
      </c>
      <c r="C127" s="6">
        <v>240000</v>
      </c>
      <c r="D127" s="6">
        <v>236000</v>
      </c>
      <c r="E127" s="6">
        <v>104036.61</v>
      </c>
      <c r="F127" s="7">
        <v>288429.75</v>
      </c>
      <c r="G127" s="7">
        <v>44.08</v>
      </c>
    </row>
    <row r="128" spans="1:7" x14ac:dyDescent="0.2">
      <c r="A128" s="66" t="s">
        <v>519</v>
      </c>
      <c r="B128" s="12">
        <v>0</v>
      </c>
      <c r="C128" s="67"/>
      <c r="D128" s="67"/>
      <c r="E128" s="12">
        <v>57255.11</v>
      </c>
      <c r="F128" s="13" t="s">
        <v>182</v>
      </c>
      <c r="G128" s="14"/>
    </row>
    <row r="129" spans="1:7" x14ac:dyDescent="0.2">
      <c r="A129" s="66" t="s">
        <v>177</v>
      </c>
      <c r="B129" s="12">
        <v>36.07</v>
      </c>
      <c r="C129" s="67"/>
      <c r="D129" s="67"/>
      <c r="E129" s="12">
        <v>46781.5</v>
      </c>
      <c r="F129" s="13">
        <v>129696.42</v>
      </c>
      <c r="G129" s="14"/>
    </row>
    <row r="130" spans="1:7" x14ac:dyDescent="0.2">
      <c r="A130" s="65" t="s">
        <v>96</v>
      </c>
      <c r="B130" s="6">
        <v>426393.94</v>
      </c>
      <c r="C130" s="6">
        <v>495400</v>
      </c>
      <c r="D130" s="6">
        <v>495400</v>
      </c>
      <c r="E130" s="6">
        <v>437998.33</v>
      </c>
      <c r="F130" s="7">
        <v>102.72</v>
      </c>
      <c r="G130" s="7">
        <v>88.41</v>
      </c>
    </row>
    <row r="131" spans="1:7" x14ac:dyDescent="0.2">
      <c r="A131" s="66" t="s">
        <v>97</v>
      </c>
      <c r="B131" s="12">
        <v>360500.59</v>
      </c>
      <c r="C131" s="67"/>
      <c r="D131" s="67"/>
      <c r="E131" s="12">
        <v>378156.13</v>
      </c>
      <c r="F131" s="13">
        <v>104.9</v>
      </c>
      <c r="G131" s="14"/>
    </row>
    <row r="132" spans="1:7" x14ac:dyDescent="0.2">
      <c r="A132" s="66" t="s">
        <v>98</v>
      </c>
      <c r="B132" s="12">
        <v>678.39</v>
      </c>
      <c r="C132" s="67"/>
      <c r="D132" s="67"/>
      <c r="E132" s="12">
        <v>1318.9</v>
      </c>
      <c r="F132" s="13">
        <v>194.42</v>
      </c>
      <c r="G132" s="14"/>
    </row>
    <row r="133" spans="1:7" x14ac:dyDescent="0.2">
      <c r="A133" s="66" t="s">
        <v>99</v>
      </c>
      <c r="B133" s="12">
        <v>16201.41</v>
      </c>
      <c r="C133" s="67"/>
      <c r="D133" s="67"/>
      <c r="E133" s="12">
        <v>33911.64</v>
      </c>
      <c r="F133" s="13">
        <v>209.31</v>
      </c>
      <c r="G133" s="14"/>
    </row>
    <row r="134" spans="1:7" x14ac:dyDescent="0.2">
      <c r="A134" s="66" t="s">
        <v>100</v>
      </c>
      <c r="B134" s="12">
        <v>49013.55</v>
      </c>
      <c r="C134" s="67"/>
      <c r="D134" s="67"/>
      <c r="E134" s="12">
        <v>24611.66</v>
      </c>
      <c r="F134" s="13">
        <v>50.21</v>
      </c>
      <c r="G134" s="14"/>
    </row>
    <row r="135" spans="1:7" x14ac:dyDescent="0.2">
      <c r="A135" s="66"/>
      <c r="B135" s="12"/>
      <c r="C135" s="67"/>
      <c r="D135" s="67"/>
      <c r="E135" s="12"/>
      <c r="F135" s="13"/>
      <c r="G135" s="14"/>
    </row>
    <row r="136" spans="1:7" ht="15.75" customHeight="1" x14ac:dyDescent="0.2">
      <c r="A136" s="69" t="s">
        <v>101</v>
      </c>
      <c r="B136" s="6">
        <v>5335224.79</v>
      </c>
      <c r="C136" s="6">
        <v>8735600</v>
      </c>
      <c r="D136" s="6">
        <v>8713600</v>
      </c>
      <c r="E136" s="6">
        <v>7841576.5499999998</v>
      </c>
      <c r="F136" s="7">
        <v>146.97999999999999</v>
      </c>
      <c r="G136" s="7">
        <v>89.99</v>
      </c>
    </row>
    <row r="137" spans="1:7" x14ac:dyDescent="0.2">
      <c r="A137" s="65" t="s">
        <v>102</v>
      </c>
      <c r="B137" s="6">
        <v>244412</v>
      </c>
      <c r="C137" s="6">
        <v>316000</v>
      </c>
      <c r="D137" s="6">
        <v>316000</v>
      </c>
      <c r="E137" s="6">
        <v>232782.21</v>
      </c>
      <c r="F137" s="7">
        <v>95.24</v>
      </c>
      <c r="G137" s="7">
        <v>73.67</v>
      </c>
    </row>
    <row r="138" spans="1:7" x14ac:dyDescent="0.2">
      <c r="A138" s="66" t="s">
        <v>103</v>
      </c>
      <c r="B138" s="12">
        <v>244412</v>
      </c>
      <c r="C138" s="67"/>
      <c r="D138" s="67"/>
      <c r="E138" s="12">
        <v>232782.21</v>
      </c>
      <c r="F138" s="13">
        <v>95.24</v>
      </c>
      <c r="G138" s="14"/>
    </row>
    <row r="139" spans="1:7" x14ac:dyDescent="0.2">
      <c r="A139" s="65" t="s">
        <v>520</v>
      </c>
      <c r="B139" s="6">
        <v>4742056.2699999996</v>
      </c>
      <c r="C139" s="6">
        <v>7854350</v>
      </c>
      <c r="D139" s="6">
        <v>7832350</v>
      </c>
      <c r="E139" s="6">
        <v>7195285.4299999997</v>
      </c>
      <c r="F139" s="7">
        <v>151.72999999999999</v>
      </c>
      <c r="G139" s="7">
        <v>91.87</v>
      </c>
    </row>
    <row r="140" spans="1:7" x14ac:dyDescent="0.2">
      <c r="A140" s="66" t="s">
        <v>104</v>
      </c>
      <c r="B140" s="12">
        <v>645171.18000000005</v>
      </c>
      <c r="C140" s="67"/>
      <c r="D140" s="67"/>
      <c r="E140" s="12">
        <v>762399.23</v>
      </c>
      <c r="F140" s="13">
        <v>118.17</v>
      </c>
      <c r="G140" s="14"/>
    </row>
    <row r="141" spans="1:7" x14ac:dyDescent="0.2">
      <c r="A141" s="66" t="s">
        <v>105</v>
      </c>
      <c r="B141" s="12">
        <v>4096885.09</v>
      </c>
      <c r="C141" s="67"/>
      <c r="D141" s="67"/>
      <c r="E141" s="12">
        <v>6432886.2000000002</v>
      </c>
      <c r="F141" s="13">
        <v>157.02000000000001</v>
      </c>
      <c r="G141" s="14"/>
    </row>
    <row r="142" spans="1:7" x14ac:dyDescent="0.2">
      <c r="A142" s="65" t="s">
        <v>521</v>
      </c>
      <c r="B142" s="6">
        <v>348756.52</v>
      </c>
      <c r="C142" s="6">
        <v>565250</v>
      </c>
      <c r="D142" s="6">
        <v>565250</v>
      </c>
      <c r="E142" s="6">
        <v>413508.91</v>
      </c>
      <c r="F142" s="7">
        <v>118.57</v>
      </c>
      <c r="G142" s="7">
        <v>73.16</v>
      </c>
    </row>
    <row r="143" spans="1:7" x14ac:dyDescent="0.2">
      <c r="A143" s="66" t="s">
        <v>522</v>
      </c>
      <c r="B143" s="12">
        <v>348756.52</v>
      </c>
      <c r="C143" s="67"/>
      <c r="D143" s="67"/>
      <c r="E143" s="12">
        <v>413508.91</v>
      </c>
      <c r="F143" s="13">
        <v>118.57</v>
      </c>
      <c r="G143" s="14"/>
    </row>
    <row r="144" spans="1:7" x14ac:dyDescent="0.2">
      <c r="A144" s="66"/>
      <c r="B144" s="12"/>
      <c r="C144" s="67"/>
      <c r="D144" s="67"/>
      <c r="E144" s="12"/>
      <c r="F144" s="13"/>
      <c r="G144" s="14"/>
    </row>
    <row r="145" spans="1:7" ht="15.75" customHeight="1" x14ac:dyDescent="0.2">
      <c r="A145" s="69" t="s">
        <v>108</v>
      </c>
      <c r="B145" s="6">
        <v>6060034.6100000003</v>
      </c>
      <c r="C145" s="6">
        <v>5390723</v>
      </c>
      <c r="D145" s="6">
        <v>5430923</v>
      </c>
      <c r="E145" s="6">
        <v>5021658.2300000004</v>
      </c>
      <c r="F145" s="7">
        <v>82.87</v>
      </c>
      <c r="G145" s="7">
        <v>92.46</v>
      </c>
    </row>
    <row r="146" spans="1:7" x14ac:dyDescent="0.2">
      <c r="A146" s="65" t="s">
        <v>109</v>
      </c>
      <c r="B146" s="6">
        <v>2764164.41</v>
      </c>
      <c r="C146" s="6">
        <v>1986350</v>
      </c>
      <c r="D146" s="6">
        <v>2016350</v>
      </c>
      <c r="E146" s="6">
        <v>1604883.48</v>
      </c>
      <c r="F146" s="7">
        <v>58.06</v>
      </c>
      <c r="G146" s="7">
        <v>79.59</v>
      </c>
    </row>
    <row r="147" spans="1:7" x14ac:dyDescent="0.2">
      <c r="A147" s="66" t="s">
        <v>110</v>
      </c>
      <c r="B147" s="12">
        <v>952376.14</v>
      </c>
      <c r="C147" s="67"/>
      <c r="D147" s="67"/>
      <c r="E147" s="12">
        <v>966765</v>
      </c>
      <c r="F147" s="13">
        <v>101.51</v>
      </c>
      <c r="G147" s="14"/>
    </row>
    <row r="148" spans="1:7" x14ac:dyDescent="0.2">
      <c r="A148" s="66" t="s">
        <v>111</v>
      </c>
      <c r="B148" s="12">
        <v>1811788.27</v>
      </c>
      <c r="C148" s="67"/>
      <c r="D148" s="67"/>
      <c r="E148" s="12">
        <v>638118.48</v>
      </c>
      <c r="F148" s="13">
        <v>35.22</v>
      </c>
      <c r="G148" s="14"/>
    </row>
    <row r="149" spans="1:7" x14ac:dyDescent="0.2">
      <c r="A149" s="65" t="s">
        <v>112</v>
      </c>
      <c r="B149" s="6">
        <v>3258605.26</v>
      </c>
      <c r="C149" s="6">
        <v>3374849</v>
      </c>
      <c r="D149" s="6">
        <v>3385049</v>
      </c>
      <c r="E149" s="6">
        <v>3368332.61</v>
      </c>
      <c r="F149" s="7">
        <v>103.37</v>
      </c>
      <c r="G149" s="7">
        <v>99.51</v>
      </c>
    </row>
    <row r="150" spans="1:7" x14ac:dyDescent="0.2">
      <c r="A150" s="66" t="s">
        <v>113</v>
      </c>
      <c r="B150" s="12">
        <v>3258605.26</v>
      </c>
      <c r="C150" s="67"/>
      <c r="D150" s="67"/>
      <c r="E150" s="12">
        <v>3368332.61</v>
      </c>
      <c r="F150" s="13">
        <v>103.37</v>
      </c>
      <c r="G150" s="14"/>
    </row>
    <row r="151" spans="1:7" x14ac:dyDescent="0.2">
      <c r="A151" s="65" t="s">
        <v>114</v>
      </c>
      <c r="B151" s="6">
        <v>37264.94</v>
      </c>
      <c r="C151" s="6">
        <v>28474</v>
      </c>
      <c r="D151" s="6">
        <v>28474</v>
      </c>
      <c r="E151" s="6">
        <v>47742.14</v>
      </c>
      <c r="F151" s="7">
        <v>128.12</v>
      </c>
      <c r="G151" s="7">
        <v>167.67</v>
      </c>
    </row>
    <row r="152" spans="1:7" x14ac:dyDescent="0.2">
      <c r="A152" s="66" t="s">
        <v>115</v>
      </c>
      <c r="B152" s="12">
        <v>37264.94</v>
      </c>
      <c r="C152" s="67"/>
      <c r="D152" s="67"/>
      <c r="E152" s="12">
        <v>47742.14</v>
      </c>
      <c r="F152" s="13">
        <v>128.12</v>
      </c>
      <c r="G152" s="14"/>
    </row>
    <row r="153" spans="1:7" x14ac:dyDescent="0.2">
      <c r="A153" s="65" t="s">
        <v>425</v>
      </c>
      <c r="B153" s="6">
        <v>0</v>
      </c>
      <c r="C153" s="6">
        <v>1050</v>
      </c>
      <c r="D153" s="6">
        <v>1050</v>
      </c>
      <c r="E153" s="6">
        <v>700</v>
      </c>
      <c r="F153" s="7">
        <v>0</v>
      </c>
      <c r="G153" s="7">
        <v>66.67</v>
      </c>
    </row>
    <row r="154" spans="1:7" x14ac:dyDescent="0.2">
      <c r="A154" s="66" t="s">
        <v>523</v>
      </c>
      <c r="B154" s="12">
        <v>0</v>
      </c>
      <c r="C154" s="67"/>
      <c r="D154" s="67"/>
      <c r="E154" s="12">
        <v>700</v>
      </c>
      <c r="F154" s="13" t="s">
        <v>182</v>
      </c>
      <c r="G154" s="14"/>
    </row>
    <row r="155" spans="1:7" x14ac:dyDescent="0.2">
      <c r="A155" s="66"/>
      <c r="B155" s="67"/>
      <c r="C155" s="67"/>
      <c r="D155" s="67"/>
      <c r="E155" s="12"/>
      <c r="F155" s="14"/>
      <c r="G155" s="14"/>
    </row>
    <row r="156" spans="1:7" x14ac:dyDescent="0.2">
      <c r="A156" s="69" t="s">
        <v>116</v>
      </c>
      <c r="B156" s="6">
        <v>31018487.199999999</v>
      </c>
      <c r="C156" s="6">
        <v>29802290</v>
      </c>
      <c r="D156" s="6">
        <v>30348190</v>
      </c>
      <c r="E156" s="6">
        <v>24798960.420000002</v>
      </c>
      <c r="F156" s="7">
        <v>79.95</v>
      </c>
      <c r="G156" s="7">
        <v>81.709999999999994</v>
      </c>
    </row>
    <row r="157" spans="1:7" x14ac:dyDescent="0.2">
      <c r="A157" s="65" t="s">
        <v>117</v>
      </c>
      <c r="B157" s="6">
        <v>31018487.199999999</v>
      </c>
      <c r="C157" s="6">
        <v>29802290</v>
      </c>
      <c r="D157" s="6">
        <v>30348190</v>
      </c>
      <c r="E157" s="6">
        <v>24798960.420000002</v>
      </c>
      <c r="F157" s="7">
        <v>79.95</v>
      </c>
      <c r="G157" s="7">
        <v>81.709999999999994</v>
      </c>
    </row>
    <row r="158" spans="1:7" x14ac:dyDescent="0.2">
      <c r="A158" s="66" t="s">
        <v>118</v>
      </c>
      <c r="B158" s="12">
        <v>2105343.94</v>
      </c>
      <c r="C158" s="67"/>
      <c r="D158" s="67"/>
      <c r="E158" s="12">
        <v>4063487.58</v>
      </c>
      <c r="F158" s="13">
        <v>193.01</v>
      </c>
      <c r="G158" s="14"/>
    </row>
    <row r="159" spans="1:7" x14ac:dyDescent="0.2">
      <c r="A159" s="66" t="s">
        <v>119</v>
      </c>
      <c r="B159" s="12">
        <v>28913143.260000002</v>
      </c>
      <c r="C159" s="67"/>
      <c r="D159" s="67"/>
      <c r="E159" s="12">
        <v>20735472.84</v>
      </c>
      <c r="F159" s="13">
        <v>71.72</v>
      </c>
      <c r="G159" s="14"/>
    </row>
    <row r="160" spans="1:7" x14ac:dyDescent="0.2">
      <c r="A160" s="66"/>
      <c r="B160" s="12"/>
      <c r="C160" s="67"/>
      <c r="D160" s="67"/>
      <c r="E160" s="12"/>
      <c r="F160" s="13"/>
      <c r="G160" s="14"/>
    </row>
    <row r="161" spans="1:7" x14ac:dyDescent="0.2">
      <c r="A161" s="69" t="s">
        <v>120</v>
      </c>
      <c r="B161" s="6">
        <v>7586416.4000000004</v>
      </c>
      <c r="C161" s="6">
        <v>9155350</v>
      </c>
      <c r="D161" s="6">
        <v>9116250</v>
      </c>
      <c r="E161" s="6">
        <v>7959607.8300000001</v>
      </c>
      <c r="F161" s="7">
        <v>104.92</v>
      </c>
      <c r="G161" s="7">
        <v>87.31</v>
      </c>
    </row>
    <row r="162" spans="1:7" x14ac:dyDescent="0.2">
      <c r="A162" s="65" t="s">
        <v>121</v>
      </c>
      <c r="B162" s="6">
        <v>7474416.4000000004</v>
      </c>
      <c r="C162" s="6">
        <v>7815350</v>
      </c>
      <c r="D162" s="6">
        <v>7776250</v>
      </c>
      <c r="E162" s="6">
        <v>7594607.8300000001</v>
      </c>
      <c r="F162" s="7">
        <v>101.61</v>
      </c>
      <c r="G162" s="7">
        <v>97.66</v>
      </c>
    </row>
    <row r="163" spans="1:7" x14ac:dyDescent="0.2">
      <c r="A163" s="66" t="s">
        <v>122</v>
      </c>
      <c r="B163" s="12">
        <v>7460158.7199999997</v>
      </c>
      <c r="C163" s="67"/>
      <c r="D163" s="67"/>
      <c r="E163" s="12">
        <v>7567154.0999999996</v>
      </c>
      <c r="F163" s="13">
        <v>101.43</v>
      </c>
      <c r="G163" s="14"/>
    </row>
    <row r="164" spans="1:7" x14ac:dyDescent="0.2">
      <c r="A164" s="66" t="s">
        <v>355</v>
      </c>
      <c r="B164" s="12">
        <v>14257.68</v>
      </c>
      <c r="C164" s="67"/>
      <c r="D164" s="67"/>
      <c r="E164" s="12">
        <v>27453.73</v>
      </c>
      <c r="F164" s="13">
        <v>192.55</v>
      </c>
      <c r="G164" s="14"/>
    </row>
    <row r="165" spans="1:7" x14ac:dyDescent="0.2">
      <c r="A165" s="65" t="s">
        <v>123</v>
      </c>
      <c r="B165" s="6">
        <v>110000</v>
      </c>
      <c r="C165" s="6">
        <v>340000</v>
      </c>
      <c r="D165" s="6">
        <v>340000</v>
      </c>
      <c r="E165" s="6">
        <v>365000</v>
      </c>
      <c r="F165" s="7">
        <v>331.82</v>
      </c>
      <c r="G165" s="7">
        <v>107.35</v>
      </c>
    </row>
    <row r="166" spans="1:7" x14ac:dyDescent="0.2">
      <c r="A166" s="66" t="s">
        <v>124</v>
      </c>
      <c r="B166" s="12">
        <v>110000</v>
      </c>
      <c r="C166" s="67"/>
      <c r="D166" s="67"/>
      <c r="E166" s="12">
        <v>365000</v>
      </c>
      <c r="F166" s="13">
        <v>331.82</v>
      </c>
      <c r="G166" s="14"/>
    </row>
    <row r="167" spans="1:7" x14ac:dyDescent="0.2">
      <c r="A167" s="65" t="s">
        <v>125</v>
      </c>
      <c r="B167" s="6">
        <v>2000</v>
      </c>
      <c r="C167" s="6">
        <v>0</v>
      </c>
      <c r="D167" s="6">
        <v>0</v>
      </c>
      <c r="E167" s="6">
        <v>0</v>
      </c>
      <c r="F167" s="7">
        <v>0</v>
      </c>
      <c r="G167" s="7">
        <v>0</v>
      </c>
    </row>
    <row r="168" spans="1:7" x14ac:dyDescent="0.2">
      <c r="A168" s="66" t="s">
        <v>126</v>
      </c>
      <c r="B168" s="12">
        <v>2000</v>
      </c>
      <c r="C168" s="67"/>
      <c r="D168" s="67"/>
      <c r="E168" s="12">
        <v>0</v>
      </c>
      <c r="F168" s="13">
        <v>0</v>
      </c>
      <c r="G168" s="14"/>
    </row>
    <row r="169" spans="1:7" x14ac:dyDescent="0.2">
      <c r="A169" s="65" t="s">
        <v>127</v>
      </c>
      <c r="B169" s="6">
        <v>0</v>
      </c>
      <c r="C169" s="6">
        <v>1000000</v>
      </c>
      <c r="D169" s="6">
        <v>1000000</v>
      </c>
      <c r="E169" s="6">
        <v>0</v>
      </c>
      <c r="F169" s="7">
        <v>0</v>
      </c>
      <c r="G169" s="7">
        <v>0</v>
      </c>
    </row>
    <row r="170" spans="1:7" x14ac:dyDescent="0.2">
      <c r="A170" s="65"/>
      <c r="B170" s="6"/>
      <c r="C170" s="6"/>
      <c r="D170" s="6"/>
      <c r="E170" s="6"/>
      <c r="F170" s="7"/>
      <c r="G170" s="7"/>
    </row>
    <row r="171" spans="1:7" x14ac:dyDescent="0.2">
      <c r="A171" s="65"/>
      <c r="B171" s="6"/>
      <c r="C171" s="6"/>
      <c r="D171" s="6"/>
      <c r="E171" s="6"/>
      <c r="F171" s="7"/>
      <c r="G171" s="7"/>
    </row>
    <row r="172" spans="1:7" x14ac:dyDescent="0.2">
      <c r="A172" s="8" t="s">
        <v>128</v>
      </c>
      <c r="B172" s="63">
        <v>48048164.119999997</v>
      </c>
      <c r="C172" s="63">
        <v>82905713</v>
      </c>
      <c r="D172" s="63">
        <v>82805513</v>
      </c>
      <c r="E172" s="63">
        <v>66562601.920000002</v>
      </c>
      <c r="F172" s="64">
        <v>138.53</v>
      </c>
      <c r="G172" s="64">
        <v>80.38</v>
      </c>
    </row>
    <row r="173" spans="1:7" x14ac:dyDescent="0.2">
      <c r="A173" s="69" t="s">
        <v>129</v>
      </c>
      <c r="B173" s="6">
        <v>138419.19</v>
      </c>
      <c r="C173" s="6">
        <v>356300</v>
      </c>
      <c r="D173" s="6">
        <v>356300</v>
      </c>
      <c r="E173" s="6">
        <v>118710.11</v>
      </c>
      <c r="F173" s="7">
        <v>85.76</v>
      </c>
      <c r="G173" s="7">
        <v>33.32</v>
      </c>
    </row>
    <row r="174" spans="1:7" x14ac:dyDescent="0.2">
      <c r="A174" s="65" t="s">
        <v>516</v>
      </c>
      <c r="B174" s="6">
        <v>0</v>
      </c>
      <c r="C174" s="6">
        <v>200000</v>
      </c>
      <c r="D174" s="6">
        <v>200000</v>
      </c>
      <c r="E174" s="6">
        <v>107000</v>
      </c>
      <c r="F174" s="7">
        <v>0</v>
      </c>
      <c r="G174" s="7">
        <v>53.5</v>
      </c>
    </row>
    <row r="175" spans="1:7" x14ac:dyDescent="0.2">
      <c r="A175" s="66" t="s">
        <v>517</v>
      </c>
      <c r="B175" s="12">
        <v>0</v>
      </c>
      <c r="C175" s="67"/>
      <c r="D175" s="67"/>
      <c r="E175" s="12">
        <v>107000</v>
      </c>
      <c r="F175" s="13" t="s">
        <v>182</v>
      </c>
      <c r="G175" s="14"/>
    </row>
    <row r="176" spans="1:7" x14ac:dyDescent="0.2">
      <c r="A176" s="65" t="s">
        <v>130</v>
      </c>
      <c r="B176" s="6">
        <v>138419.19</v>
      </c>
      <c r="C176" s="6">
        <v>156300</v>
      </c>
      <c r="D176" s="6">
        <v>156300</v>
      </c>
      <c r="E176" s="6">
        <v>11710.11</v>
      </c>
      <c r="F176" s="7">
        <v>8.4600000000000009</v>
      </c>
      <c r="G176" s="7">
        <v>7.49</v>
      </c>
    </row>
    <row r="177" spans="1:7" x14ac:dyDescent="0.2">
      <c r="A177" s="66" t="s">
        <v>131</v>
      </c>
      <c r="B177" s="12">
        <v>43794.19</v>
      </c>
      <c r="C177" s="67"/>
      <c r="D177" s="67"/>
      <c r="E177" s="12">
        <v>11710.11</v>
      </c>
      <c r="F177" s="13">
        <v>26.74</v>
      </c>
      <c r="G177" s="14"/>
    </row>
    <row r="178" spans="1:7" x14ac:dyDescent="0.2">
      <c r="A178" s="66" t="s">
        <v>426</v>
      </c>
      <c r="B178" s="12">
        <v>90250</v>
      </c>
      <c r="C178" s="67"/>
      <c r="D178" s="67"/>
      <c r="E178" s="12">
        <v>0</v>
      </c>
      <c r="F178" s="13">
        <v>0</v>
      </c>
      <c r="G178" s="14"/>
    </row>
    <row r="179" spans="1:7" x14ac:dyDescent="0.2">
      <c r="A179" s="66" t="s">
        <v>427</v>
      </c>
      <c r="B179" s="12">
        <v>4375</v>
      </c>
      <c r="C179" s="67"/>
      <c r="D179" s="67"/>
      <c r="E179" s="12">
        <v>0</v>
      </c>
      <c r="F179" s="13">
        <v>0</v>
      </c>
      <c r="G179" s="14"/>
    </row>
    <row r="180" spans="1:7" x14ac:dyDescent="0.2">
      <c r="A180" s="66"/>
      <c r="B180" s="12"/>
      <c r="C180" s="67"/>
      <c r="D180" s="67"/>
      <c r="E180" s="67"/>
      <c r="F180" s="14"/>
      <c r="G180" s="14"/>
    </row>
    <row r="181" spans="1:7" x14ac:dyDescent="0.2">
      <c r="A181" s="69" t="s">
        <v>132</v>
      </c>
      <c r="B181" s="6">
        <v>18157535.280000001</v>
      </c>
      <c r="C181" s="6">
        <v>27274222</v>
      </c>
      <c r="D181" s="6">
        <v>27298522</v>
      </c>
      <c r="E181" s="6">
        <v>28108671.690000001</v>
      </c>
      <c r="F181" s="7">
        <v>154.80000000000001</v>
      </c>
      <c r="G181" s="7">
        <v>102.97</v>
      </c>
    </row>
    <row r="182" spans="1:7" x14ac:dyDescent="0.2">
      <c r="A182" s="65" t="s">
        <v>133</v>
      </c>
      <c r="B182" s="6">
        <v>0</v>
      </c>
      <c r="C182" s="6">
        <v>6600000</v>
      </c>
      <c r="D182" s="6">
        <v>6600000</v>
      </c>
      <c r="E182" s="6">
        <v>6601510.2800000003</v>
      </c>
      <c r="F182" s="7">
        <v>0</v>
      </c>
      <c r="G182" s="7">
        <v>100.02</v>
      </c>
    </row>
    <row r="183" spans="1:7" x14ac:dyDescent="0.2">
      <c r="A183" s="66" t="s">
        <v>134</v>
      </c>
      <c r="B183" s="12">
        <v>0</v>
      </c>
      <c r="C183" s="67"/>
      <c r="D183" s="67"/>
      <c r="E183" s="12">
        <v>6601510.2800000003</v>
      </c>
      <c r="F183" s="13" t="s">
        <v>182</v>
      </c>
      <c r="G183" s="14"/>
    </row>
    <row r="184" spans="1:7" x14ac:dyDescent="0.2">
      <c r="A184" s="65" t="s">
        <v>135</v>
      </c>
      <c r="B184" s="6">
        <v>15743168.029999999</v>
      </c>
      <c r="C184" s="6">
        <v>17177842</v>
      </c>
      <c r="D184" s="6">
        <v>17204142</v>
      </c>
      <c r="E184" s="6">
        <v>18313359.859999999</v>
      </c>
      <c r="F184" s="7">
        <v>116.33</v>
      </c>
      <c r="G184" s="7">
        <v>106.45</v>
      </c>
    </row>
    <row r="185" spans="1:7" x14ac:dyDescent="0.2">
      <c r="A185" s="66" t="s">
        <v>136</v>
      </c>
      <c r="B185" s="12">
        <v>2054035.92</v>
      </c>
      <c r="C185" s="67"/>
      <c r="D185" s="67"/>
      <c r="E185" s="12">
        <v>3222848.31</v>
      </c>
      <c r="F185" s="13">
        <v>156.9</v>
      </c>
      <c r="G185" s="14"/>
    </row>
    <row r="186" spans="1:7" x14ac:dyDescent="0.2">
      <c r="A186" s="66" t="s">
        <v>137</v>
      </c>
      <c r="B186" s="12">
        <v>67215.289999999994</v>
      </c>
      <c r="C186" s="67"/>
      <c r="D186" s="67"/>
      <c r="E186" s="12">
        <v>142484.85999999999</v>
      </c>
      <c r="F186" s="13">
        <v>211.98</v>
      </c>
      <c r="G186" s="14"/>
    </row>
    <row r="187" spans="1:7" x14ac:dyDescent="0.2">
      <c r="A187" s="66" t="s">
        <v>138</v>
      </c>
      <c r="B187" s="12">
        <v>253137.61</v>
      </c>
      <c r="C187" s="67"/>
      <c r="D187" s="67"/>
      <c r="E187" s="12">
        <v>273317.09000000003</v>
      </c>
      <c r="F187" s="13">
        <v>107.97</v>
      </c>
      <c r="G187" s="14"/>
    </row>
    <row r="188" spans="1:7" x14ac:dyDescent="0.2">
      <c r="A188" s="66" t="s">
        <v>139</v>
      </c>
      <c r="B188" s="12">
        <v>11355563.35</v>
      </c>
      <c r="C188" s="67"/>
      <c r="D188" s="67"/>
      <c r="E188" s="12">
        <v>12368688.779999999</v>
      </c>
      <c r="F188" s="13">
        <v>108.92</v>
      </c>
      <c r="G188" s="14"/>
    </row>
    <row r="189" spans="1:7" x14ac:dyDescent="0.2">
      <c r="A189" s="66" t="s">
        <v>428</v>
      </c>
      <c r="B189" s="12">
        <v>145369.1</v>
      </c>
      <c r="C189" s="67"/>
      <c r="D189" s="67"/>
      <c r="E189" s="12">
        <v>571696.76</v>
      </c>
      <c r="F189" s="13">
        <v>393.27</v>
      </c>
      <c r="G189" s="14"/>
    </row>
    <row r="190" spans="1:7" x14ac:dyDescent="0.2">
      <c r="A190" s="66" t="s">
        <v>429</v>
      </c>
      <c r="B190" s="12">
        <v>41982.41</v>
      </c>
      <c r="C190" s="67"/>
      <c r="D190" s="67"/>
      <c r="E190" s="12">
        <v>183655.6</v>
      </c>
      <c r="F190" s="13">
        <v>437.46</v>
      </c>
      <c r="G190" s="14"/>
    </row>
    <row r="191" spans="1:7" x14ac:dyDescent="0.2">
      <c r="A191" s="66" t="s">
        <v>140</v>
      </c>
      <c r="B191" s="12">
        <v>1825864.35</v>
      </c>
      <c r="C191" s="67"/>
      <c r="D191" s="67"/>
      <c r="E191" s="12">
        <v>1550668.46</v>
      </c>
      <c r="F191" s="13">
        <v>84.93</v>
      </c>
      <c r="G191" s="14"/>
    </row>
    <row r="192" spans="1:7" x14ac:dyDescent="0.2">
      <c r="A192" s="65" t="s">
        <v>141</v>
      </c>
      <c r="B192" s="6">
        <v>2004367.63</v>
      </c>
      <c r="C192" s="6">
        <v>2277380</v>
      </c>
      <c r="D192" s="6">
        <v>2277380</v>
      </c>
      <c r="E192" s="6">
        <v>2274955.5</v>
      </c>
      <c r="F192" s="7">
        <v>113.5</v>
      </c>
      <c r="G192" s="7">
        <v>99.89</v>
      </c>
    </row>
    <row r="193" spans="1:7" x14ac:dyDescent="0.2">
      <c r="A193" s="66" t="s">
        <v>142</v>
      </c>
      <c r="B193" s="12">
        <v>1769398.88</v>
      </c>
      <c r="C193" s="67"/>
      <c r="D193" s="67"/>
      <c r="E193" s="12">
        <v>2274955.5</v>
      </c>
      <c r="F193" s="13">
        <v>128.57</v>
      </c>
      <c r="G193" s="14"/>
    </row>
    <row r="194" spans="1:7" x14ac:dyDescent="0.2">
      <c r="A194" s="66" t="s">
        <v>430</v>
      </c>
      <c r="B194" s="12">
        <v>234968.75</v>
      </c>
      <c r="C194" s="67"/>
      <c r="D194" s="67"/>
      <c r="E194" s="12">
        <v>0</v>
      </c>
      <c r="F194" s="13">
        <v>0</v>
      </c>
      <c r="G194" s="14"/>
    </row>
    <row r="195" spans="1:7" x14ac:dyDescent="0.2">
      <c r="A195" s="65" t="s">
        <v>143</v>
      </c>
      <c r="B195" s="6">
        <v>137993.46</v>
      </c>
      <c r="C195" s="6">
        <v>287500</v>
      </c>
      <c r="D195" s="6">
        <v>285500</v>
      </c>
      <c r="E195" s="6">
        <v>284708.55</v>
      </c>
      <c r="F195" s="7">
        <v>206.32</v>
      </c>
      <c r="G195" s="7">
        <v>99.72</v>
      </c>
    </row>
    <row r="196" spans="1:7" x14ac:dyDescent="0.2">
      <c r="A196" s="66" t="s">
        <v>144</v>
      </c>
      <c r="B196" s="12">
        <v>113736.75</v>
      </c>
      <c r="C196" s="67"/>
      <c r="D196" s="67"/>
      <c r="E196" s="12">
        <v>94718.55</v>
      </c>
      <c r="F196" s="13">
        <v>83.28</v>
      </c>
      <c r="G196" s="14"/>
    </row>
    <row r="197" spans="1:7" x14ac:dyDescent="0.2">
      <c r="A197" s="66" t="s">
        <v>145</v>
      </c>
      <c r="B197" s="12">
        <v>24256.71</v>
      </c>
      <c r="C197" s="67"/>
      <c r="D197" s="67"/>
      <c r="E197" s="12">
        <v>19990</v>
      </c>
      <c r="F197" s="13">
        <v>82.41</v>
      </c>
      <c r="G197" s="14"/>
    </row>
    <row r="198" spans="1:7" x14ac:dyDescent="0.2">
      <c r="A198" s="66" t="s">
        <v>518</v>
      </c>
      <c r="B198" s="12">
        <v>0</v>
      </c>
      <c r="C198" s="67"/>
      <c r="D198" s="67"/>
      <c r="E198" s="12">
        <v>170000</v>
      </c>
      <c r="F198" s="13" t="s">
        <v>182</v>
      </c>
      <c r="G198" s="14"/>
    </row>
    <row r="199" spans="1:7" x14ac:dyDescent="0.2">
      <c r="A199" s="65" t="s">
        <v>146</v>
      </c>
      <c r="B199" s="6">
        <v>272006.15999999997</v>
      </c>
      <c r="C199" s="6">
        <v>931500</v>
      </c>
      <c r="D199" s="6">
        <v>931500</v>
      </c>
      <c r="E199" s="6">
        <v>634137.5</v>
      </c>
      <c r="F199" s="7">
        <v>233.13</v>
      </c>
      <c r="G199" s="7">
        <v>68.08</v>
      </c>
    </row>
    <row r="200" spans="1:7" x14ac:dyDescent="0.2">
      <c r="A200" s="66" t="s">
        <v>147</v>
      </c>
      <c r="B200" s="12">
        <v>272006.15999999997</v>
      </c>
      <c r="C200" s="67"/>
      <c r="D200" s="67"/>
      <c r="E200" s="12">
        <v>634137.5</v>
      </c>
      <c r="F200" s="13">
        <v>233.13</v>
      </c>
      <c r="G200" s="14"/>
    </row>
    <row r="201" spans="1:7" x14ac:dyDescent="0.2">
      <c r="A201" s="66"/>
      <c r="B201" s="12"/>
      <c r="C201" s="67"/>
      <c r="D201" s="67"/>
      <c r="E201" s="12"/>
      <c r="F201" s="13"/>
      <c r="G201" s="14"/>
    </row>
    <row r="202" spans="1:7" x14ac:dyDescent="0.2">
      <c r="A202" s="69" t="s">
        <v>148</v>
      </c>
      <c r="B202" s="6">
        <v>29752209.649999999</v>
      </c>
      <c r="C202" s="6">
        <v>55275191</v>
      </c>
      <c r="D202" s="6">
        <v>55150691</v>
      </c>
      <c r="E202" s="6">
        <v>38335220.119999997</v>
      </c>
      <c r="F202" s="7">
        <v>128.85</v>
      </c>
      <c r="G202" s="7">
        <v>69.510000000000005</v>
      </c>
    </row>
    <row r="203" spans="1:7" x14ac:dyDescent="0.2">
      <c r="A203" s="65" t="s">
        <v>149</v>
      </c>
      <c r="B203" s="6">
        <v>29727213.52</v>
      </c>
      <c r="C203" s="6">
        <v>55205191</v>
      </c>
      <c r="D203" s="6">
        <v>55080691</v>
      </c>
      <c r="E203" s="6">
        <v>38320191.340000004</v>
      </c>
      <c r="F203" s="7">
        <v>128.91</v>
      </c>
      <c r="G203" s="7">
        <v>69.569999999999993</v>
      </c>
    </row>
    <row r="204" spans="1:7" x14ac:dyDescent="0.2">
      <c r="A204" s="66" t="s">
        <v>150</v>
      </c>
      <c r="B204" s="12">
        <v>29727213.52</v>
      </c>
      <c r="C204" s="67"/>
      <c r="D204" s="67"/>
      <c r="E204" s="12">
        <v>38320191.340000004</v>
      </c>
      <c r="F204" s="13">
        <v>128.91</v>
      </c>
      <c r="G204" s="14"/>
    </row>
    <row r="205" spans="1:7" x14ac:dyDescent="0.2">
      <c r="A205" s="65" t="s">
        <v>151</v>
      </c>
      <c r="B205" s="6">
        <v>24996.13</v>
      </c>
      <c r="C205" s="6">
        <v>70000</v>
      </c>
      <c r="D205" s="6">
        <v>70000</v>
      </c>
      <c r="E205" s="6">
        <v>15028.78</v>
      </c>
      <c r="F205" s="7">
        <v>60.12</v>
      </c>
      <c r="G205" s="7">
        <v>21.47</v>
      </c>
    </row>
    <row r="206" spans="1:7" x14ac:dyDescent="0.2">
      <c r="A206" s="66" t="s">
        <v>152</v>
      </c>
      <c r="B206" s="12">
        <v>24996.13</v>
      </c>
      <c r="C206" s="67"/>
      <c r="D206" s="67"/>
      <c r="E206" s="12">
        <v>15028.78</v>
      </c>
      <c r="F206" s="13">
        <v>60.12</v>
      </c>
      <c r="G206" s="14"/>
    </row>
    <row r="207" spans="1:7" x14ac:dyDescent="0.2">
      <c r="A207" s="66"/>
      <c r="B207" s="12"/>
      <c r="C207" s="67"/>
      <c r="D207" s="67"/>
      <c r="E207" s="12"/>
      <c r="F207" s="13"/>
      <c r="G207" s="14"/>
    </row>
    <row r="208" spans="1:7" x14ac:dyDescent="0.2">
      <c r="A208" s="75" t="s">
        <v>153</v>
      </c>
      <c r="B208" s="76">
        <v>226472144.43000001</v>
      </c>
      <c r="C208" s="76">
        <v>281006988</v>
      </c>
      <c r="D208" s="76">
        <v>281021988</v>
      </c>
      <c r="E208" s="76">
        <v>246079918.30000001</v>
      </c>
      <c r="F208" s="78">
        <v>108.66</v>
      </c>
      <c r="G208" s="78">
        <v>87.57</v>
      </c>
    </row>
    <row r="209" spans="1:10" x14ac:dyDescent="0.2">
      <c r="A209" s="125"/>
      <c r="B209" s="126"/>
      <c r="C209" s="126"/>
      <c r="D209" s="126"/>
      <c r="E209" s="126"/>
      <c r="F209" s="127"/>
      <c r="G209" s="128"/>
    </row>
    <row r="210" spans="1:10" x14ac:dyDescent="0.2">
      <c r="A210" s="129"/>
      <c r="B210" s="130"/>
      <c r="C210" s="130"/>
      <c r="D210" s="130"/>
      <c r="E210" s="130"/>
      <c r="F210" s="131"/>
      <c r="G210" s="132"/>
    </row>
    <row r="211" spans="1:10" x14ac:dyDescent="0.2">
      <c r="A211" s="133"/>
      <c r="B211" s="126"/>
      <c r="C211" s="126"/>
      <c r="D211" s="126"/>
      <c r="E211" s="126"/>
      <c r="F211" s="127"/>
      <c r="G211" s="128"/>
    </row>
    <row r="212" spans="1:10" x14ac:dyDescent="0.2">
      <c r="A212" s="125"/>
      <c r="B212" s="126"/>
      <c r="C212" s="126"/>
      <c r="D212" s="126"/>
      <c r="E212" s="126"/>
      <c r="F212" s="127"/>
      <c r="G212" s="128"/>
    </row>
    <row r="213" spans="1:10" x14ac:dyDescent="0.2">
      <c r="A213" s="129"/>
      <c r="B213" s="130"/>
      <c r="C213" s="130"/>
      <c r="D213" s="130"/>
      <c r="E213" s="130"/>
      <c r="F213" s="131"/>
      <c r="G213" s="132"/>
    </row>
    <row r="214" spans="1:10" x14ac:dyDescent="0.2">
      <c r="A214" s="125"/>
      <c r="B214" s="126"/>
      <c r="C214" s="126"/>
      <c r="D214" s="126"/>
      <c r="E214" s="126"/>
      <c r="F214" s="127"/>
      <c r="G214" s="128"/>
    </row>
    <row r="215" spans="1:10" x14ac:dyDescent="0.2">
      <c r="A215" s="129"/>
      <c r="B215" s="130"/>
      <c r="C215" s="130"/>
      <c r="D215" s="130"/>
      <c r="E215" s="130"/>
      <c r="F215" s="131"/>
      <c r="G215" s="132"/>
    </row>
    <row r="216" spans="1:10" x14ac:dyDescent="0.2">
      <c r="A216" s="129"/>
      <c r="B216" s="130"/>
      <c r="C216" s="130"/>
      <c r="D216" s="130"/>
      <c r="E216" s="130"/>
      <c r="F216" s="131"/>
      <c r="G216" s="132"/>
    </row>
    <row r="217" spans="1:10" s="5" customFormat="1" x14ac:dyDescent="0.2">
      <c r="A217" s="133"/>
      <c r="B217" s="126"/>
      <c r="C217" s="126"/>
      <c r="D217" s="126"/>
      <c r="E217" s="126"/>
      <c r="F217" s="127"/>
      <c r="G217" s="128"/>
      <c r="I217" s="154"/>
      <c r="J217" s="154"/>
    </row>
  </sheetData>
  <mergeCells count="3">
    <mergeCell ref="A1:G1"/>
    <mergeCell ref="A3:G3"/>
    <mergeCell ref="A7:G7"/>
  </mergeCells>
  <pageMargins left="0.19685039370078741" right="0.19685039370078741" top="0.39370078740157483" bottom="0.39370078740157483" header="0.19685039370078741" footer="0.19685039370078741"/>
  <pageSetup paperSize="9" scale="87" firstPageNumber="2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8"/>
  <sheetViews>
    <sheetView showGridLines="0" topLeftCell="A40" zoomScaleNormal="100" workbookViewId="0">
      <selection activeCell="H15" sqref="H15"/>
    </sheetView>
  </sheetViews>
  <sheetFormatPr defaultRowHeight="12.75" x14ac:dyDescent="0.2"/>
  <cols>
    <col min="1" max="1" width="86.85546875" style="1" customWidth="1"/>
    <col min="2" max="2" width="14.7109375" style="1" bestFit="1" customWidth="1"/>
    <col min="3" max="3" width="15.140625" style="1" bestFit="1" customWidth="1"/>
    <col min="4" max="5" width="14.7109375" style="1" bestFit="1" customWidth="1"/>
    <col min="6" max="7" width="8.28515625" style="1" bestFit="1" customWidth="1"/>
    <col min="8" max="16384" width="9.140625" style="1"/>
  </cols>
  <sheetData>
    <row r="2" spans="1:7" s="3" customFormat="1" ht="15.75" x14ac:dyDescent="0.25">
      <c r="A2" s="188" t="s">
        <v>178</v>
      </c>
      <c r="B2" s="188"/>
      <c r="C2" s="188"/>
      <c r="D2" s="188"/>
      <c r="E2" s="188"/>
      <c r="F2" s="188"/>
      <c r="G2" s="188"/>
    </row>
    <row r="3" spans="1:7" x14ac:dyDescent="0.2">
      <c r="A3" s="60"/>
      <c r="B3" s="60"/>
      <c r="C3" s="60"/>
      <c r="D3" s="60"/>
      <c r="E3" s="60"/>
      <c r="F3" s="60"/>
      <c r="G3" s="60"/>
    </row>
    <row r="4" spans="1:7" ht="25.5" x14ac:dyDescent="0.2">
      <c r="A4" s="73" t="s">
        <v>179</v>
      </c>
      <c r="B4" s="31" t="s">
        <v>495</v>
      </c>
      <c r="C4" s="31" t="s">
        <v>504</v>
      </c>
      <c r="D4" s="31" t="s">
        <v>505</v>
      </c>
      <c r="E4" s="31" t="s">
        <v>506</v>
      </c>
      <c r="F4" s="50" t="s">
        <v>496</v>
      </c>
      <c r="G4" s="50" t="s">
        <v>497</v>
      </c>
    </row>
    <row r="5" spans="1:7" s="4" customFormat="1" ht="11.25" x14ac:dyDescent="0.2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1" t="s">
        <v>173</v>
      </c>
      <c r="G5" s="71" t="s">
        <v>174</v>
      </c>
    </row>
    <row r="6" spans="1:7" x14ac:dyDescent="0.2">
      <c r="A6" s="8" t="s">
        <v>180</v>
      </c>
      <c r="B6" s="8"/>
      <c r="C6" s="8"/>
      <c r="D6" s="8"/>
      <c r="E6" s="8"/>
      <c r="F6" s="8"/>
      <c r="G6" s="8"/>
    </row>
    <row r="7" spans="1:7" x14ac:dyDescent="0.2">
      <c r="A7" s="65" t="s">
        <v>431</v>
      </c>
      <c r="B7" s="6">
        <v>107093264.91</v>
      </c>
      <c r="C7" s="6">
        <v>105651347</v>
      </c>
      <c r="D7" s="6">
        <v>105651347</v>
      </c>
      <c r="E7" s="6">
        <v>133150163.55</v>
      </c>
      <c r="F7" s="7">
        <v>124.33</v>
      </c>
      <c r="G7" s="7">
        <v>126.03</v>
      </c>
    </row>
    <row r="8" spans="1:7" x14ac:dyDescent="0.2">
      <c r="A8" s="66" t="s">
        <v>375</v>
      </c>
      <c r="B8" s="12">
        <v>107093264.91</v>
      </c>
      <c r="C8" s="12">
        <v>105651347</v>
      </c>
      <c r="D8" s="12">
        <v>105651347</v>
      </c>
      <c r="E8" s="12">
        <v>133150163.55</v>
      </c>
      <c r="F8" s="13">
        <v>124.33</v>
      </c>
      <c r="G8" s="13">
        <v>126.03</v>
      </c>
    </row>
    <row r="9" spans="1:7" x14ac:dyDescent="0.2">
      <c r="A9" s="65" t="s">
        <v>432</v>
      </c>
      <c r="B9" s="6">
        <v>72230.399999999994</v>
      </c>
      <c r="C9" s="6">
        <v>80000</v>
      </c>
      <c r="D9" s="6">
        <v>80000</v>
      </c>
      <c r="E9" s="6">
        <v>112652.7</v>
      </c>
      <c r="F9" s="7">
        <v>155.96</v>
      </c>
      <c r="G9" s="7">
        <v>140.82</v>
      </c>
    </row>
    <row r="10" spans="1:7" x14ac:dyDescent="0.2">
      <c r="A10" s="66" t="s">
        <v>421</v>
      </c>
      <c r="B10" s="12">
        <v>72230.399999999994</v>
      </c>
      <c r="C10" s="12">
        <v>80000</v>
      </c>
      <c r="D10" s="12">
        <v>80000</v>
      </c>
      <c r="E10" s="12">
        <v>112652.7</v>
      </c>
      <c r="F10" s="13">
        <v>155.96</v>
      </c>
      <c r="G10" s="13">
        <v>140.82</v>
      </c>
    </row>
    <row r="11" spans="1:7" x14ac:dyDescent="0.2">
      <c r="A11" s="65" t="s">
        <v>433</v>
      </c>
      <c r="B11" s="6">
        <v>90711962.890000001</v>
      </c>
      <c r="C11" s="6">
        <v>95013481</v>
      </c>
      <c r="D11" s="6">
        <v>95013481</v>
      </c>
      <c r="E11" s="6">
        <v>94979785.109999999</v>
      </c>
      <c r="F11" s="7">
        <v>104.7</v>
      </c>
      <c r="G11" s="7">
        <v>99.96</v>
      </c>
    </row>
    <row r="12" spans="1:7" x14ac:dyDescent="0.2">
      <c r="A12" s="66" t="s">
        <v>382</v>
      </c>
      <c r="B12" s="12">
        <v>1469320.37</v>
      </c>
      <c r="C12" s="12">
        <v>3193754</v>
      </c>
      <c r="D12" s="12">
        <v>3193754</v>
      </c>
      <c r="E12" s="12">
        <v>3272713.19</v>
      </c>
      <c r="F12" s="13">
        <v>222.74</v>
      </c>
      <c r="G12" s="13">
        <v>102.47</v>
      </c>
    </row>
    <row r="13" spans="1:7" x14ac:dyDescent="0.2">
      <c r="A13" s="66" t="s">
        <v>406</v>
      </c>
      <c r="B13" s="12">
        <v>89242642.519999996</v>
      </c>
      <c r="C13" s="12">
        <v>91819727</v>
      </c>
      <c r="D13" s="12">
        <v>91819727</v>
      </c>
      <c r="E13" s="12">
        <v>91707071.920000002</v>
      </c>
      <c r="F13" s="13">
        <v>102.76</v>
      </c>
      <c r="G13" s="13">
        <v>99.88</v>
      </c>
    </row>
    <row r="14" spans="1:7" x14ac:dyDescent="0.2">
      <c r="A14" s="65" t="s">
        <v>434</v>
      </c>
      <c r="B14" s="6">
        <v>53865640.079999998</v>
      </c>
      <c r="C14" s="6">
        <v>52987279</v>
      </c>
      <c r="D14" s="6">
        <v>52987279</v>
      </c>
      <c r="E14" s="6">
        <v>43357236.200000003</v>
      </c>
      <c r="F14" s="7">
        <v>80.489999999999995</v>
      </c>
      <c r="G14" s="7">
        <v>81.83</v>
      </c>
    </row>
    <row r="15" spans="1:7" x14ac:dyDescent="0.2">
      <c r="A15" s="66" t="s">
        <v>383</v>
      </c>
      <c r="B15" s="12">
        <v>9292029.1500000004</v>
      </c>
      <c r="C15" s="12">
        <v>10920219</v>
      </c>
      <c r="D15" s="12">
        <v>10920219</v>
      </c>
      <c r="E15" s="12">
        <v>7974276.7300000004</v>
      </c>
      <c r="F15" s="13">
        <v>85.82</v>
      </c>
      <c r="G15" s="13">
        <v>73.02</v>
      </c>
    </row>
    <row r="16" spans="1:7" x14ac:dyDescent="0.2">
      <c r="A16" s="66" t="s">
        <v>384</v>
      </c>
      <c r="B16" s="12">
        <v>44573610.93</v>
      </c>
      <c r="C16" s="12">
        <v>42067060</v>
      </c>
      <c r="D16" s="12">
        <v>42067060</v>
      </c>
      <c r="E16" s="12">
        <v>35382959.469999999</v>
      </c>
      <c r="F16" s="13">
        <v>79.38</v>
      </c>
      <c r="G16" s="13">
        <v>84.11</v>
      </c>
    </row>
    <row r="17" spans="1:7" x14ac:dyDescent="0.2">
      <c r="A17" s="65" t="s">
        <v>526</v>
      </c>
      <c r="B17" s="6">
        <v>0</v>
      </c>
      <c r="C17" s="6">
        <v>151600</v>
      </c>
      <c r="D17" s="6">
        <v>151600</v>
      </c>
      <c r="E17" s="6">
        <v>156475.32999999999</v>
      </c>
      <c r="F17" s="7" t="s">
        <v>182</v>
      </c>
      <c r="G17" s="7">
        <v>103.22</v>
      </c>
    </row>
    <row r="18" spans="1:7" x14ac:dyDescent="0.2">
      <c r="A18" s="66" t="s">
        <v>525</v>
      </c>
      <c r="B18" s="12">
        <v>0</v>
      </c>
      <c r="C18" s="12">
        <v>151600</v>
      </c>
      <c r="D18" s="12">
        <v>151600</v>
      </c>
      <c r="E18" s="12">
        <v>156475.32999999999</v>
      </c>
      <c r="F18" s="13" t="s">
        <v>182</v>
      </c>
      <c r="G18" s="13">
        <v>103.22</v>
      </c>
    </row>
    <row r="19" spans="1:7" x14ac:dyDescent="0.2">
      <c r="A19" s="65" t="s">
        <v>524</v>
      </c>
      <c r="B19" s="6">
        <v>12111.94</v>
      </c>
      <c r="C19" s="6">
        <f t="shared" ref="C19" si="0">C20+C21</f>
        <v>10000</v>
      </c>
      <c r="D19" s="6">
        <f t="shared" ref="D19" si="1">D20+D21</f>
        <v>10000</v>
      </c>
      <c r="E19" s="6">
        <f t="shared" ref="E19" si="2">E20+E21</f>
        <v>29004.14</v>
      </c>
      <c r="F19" s="7">
        <f>E19/B19*100</f>
        <v>239.46733553832001</v>
      </c>
      <c r="G19" s="7">
        <f>E19/D19*100</f>
        <v>290.04140000000001</v>
      </c>
    </row>
    <row r="20" spans="1:7" x14ac:dyDescent="0.2">
      <c r="A20" s="66" t="s">
        <v>379</v>
      </c>
      <c r="B20" s="12">
        <v>8698.75</v>
      </c>
      <c r="C20" s="12">
        <v>10000</v>
      </c>
      <c r="D20" s="12">
        <v>10000</v>
      </c>
      <c r="E20" s="12">
        <v>29004.14</v>
      </c>
      <c r="F20" s="13">
        <v>333.43</v>
      </c>
      <c r="G20" s="13">
        <v>290.04000000000002</v>
      </c>
    </row>
    <row r="21" spans="1:7" x14ac:dyDescent="0.2">
      <c r="A21" s="66" t="s">
        <v>435</v>
      </c>
      <c r="B21" s="12">
        <v>3413.19</v>
      </c>
      <c r="C21" s="12">
        <v>0</v>
      </c>
      <c r="D21" s="12">
        <v>0</v>
      </c>
      <c r="E21" s="12">
        <v>0</v>
      </c>
      <c r="F21" s="13">
        <v>0</v>
      </c>
      <c r="G21" s="13">
        <v>0</v>
      </c>
    </row>
    <row r="22" spans="1:7" x14ac:dyDescent="0.2">
      <c r="A22" s="66"/>
      <c r="B22" s="12"/>
      <c r="C22" s="67"/>
      <c r="D22" s="67"/>
      <c r="E22" s="67"/>
      <c r="F22" s="14"/>
      <c r="G22" s="14"/>
    </row>
    <row r="23" spans="1:7" x14ac:dyDescent="0.2">
      <c r="A23" s="75" t="s">
        <v>51</v>
      </c>
      <c r="B23" s="155">
        <f>B7+B9+B11+B14+B17+B19</f>
        <v>251755210.21999997</v>
      </c>
      <c r="C23" s="155">
        <f t="shared" ref="C23:E23" si="3">C7+C9+C11+C14+C17+C19</f>
        <v>253893707</v>
      </c>
      <c r="D23" s="155">
        <f t="shared" si="3"/>
        <v>253893707</v>
      </c>
      <c r="E23" s="155">
        <f t="shared" si="3"/>
        <v>271785317.02999997</v>
      </c>
      <c r="F23" s="156">
        <f>E23/B23*100</f>
        <v>107.95618362475852</v>
      </c>
      <c r="G23" s="156">
        <f>E23/D23*100</f>
        <v>107.04688991365981</v>
      </c>
    </row>
    <row r="24" spans="1:7" s="5" customFormat="1" x14ac:dyDescent="0.2">
      <c r="B24" s="134"/>
      <c r="C24" s="134"/>
      <c r="D24" s="134"/>
      <c r="E24" s="134"/>
      <c r="F24" s="144"/>
      <c r="G24" s="144"/>
    </row>
    <row r="25" spans="1:7" x14ac:dyDescent="0.2">
      <c r="B25" s="105"/>
      <c r="C25" s="105"/>
      <c r="D25" s="105"/>
      <c r="E25" s="105"/>
      <c r="F25" s="105"/>
      <c r="G25" s="105"/>
    </row>
    <row r="26" spans="1:7" x14ac:dyDescent="0.2">
      <c r="B26" s="105"/>
      <c r="C26" s="105"/>
      <c r="D26" s="105"/>
      <c r="E26" s="105"/>
      <c r="F26" s="145"/>
      <c r="G26" s="145"/>
    </row>
    <row r="27" spans="1:7" x14ac:dyDescent="0.2">
      <c r="A27" s="8" t="s">
        <v>181</v>
      </c>
      <c r="B27" s="143"/>
      <c r="C27" s="143"/>
      <c r="D27" s="143"/>
      <c r="E27" s="143"/>
      <c r="F27" s="68"/>
      <c r="G27" s="68"/>
    </row>
    <row r="28" spans="1:7" x14ac:dyDescent="0.2">
      <c r="A28" s="65" t="s">
        <v>431</v>
      </c>
      <c r="B28" s="6">
        <v>77496890.709999993</v>
      </c>
      <c r="C28" s="6">
        <v>113294150</v>
      </c>
      <c r="D28" s="6">
        <v>113309150</v>
      </c>
      <c r="E28" s="6">
        <v>96372148.280000001</v>
      </c>
      <c r="F28" s="7">
        <v>124.36</v>
      </c>
      <c r="G28" s="7">
        <v>85.05</v>
      </c>
    </row>
    <row r="29" spans="1:7" x14ac:dyDescent="0.2">
      <c r="A29" s="66" t="s">
        <v>375</v>
      </c>
      <c r="B29" s="12">
        <v>77496890.709999993</v>
      </c>
      <c r="C29" s="12">
        <v>113294150</v>
      </c>
      <c r="D29" s="12">
        <v>113309150</v>
      </c>
      <c r="E29" s="12">
        <v>96372148.280000001</v>
      </c>
      <c r="F29" s="13">
        <v>124.36</v>
      </c>
      <c r="G29" s="13">
        <v>85.05</v>
      </c>
    </row>
    <row r="30" spans="1:7" x14ac:dyDescent="0.2">
      <c r="A30" s="65" t="s">
        <v>432</v>
      </c>
      <c r="B30" s="6">
        <v>72230.399999999994</v>
      </c>
      <c r="C30" s="6">
        <v>80000</v>
      </c>
      <c r="D30" s="6">
        <v>80000</v>
      </c>
      <c r="E30" s="6">
        <v>112652.7</v>
      </c>
      <c r="F30" s="7">
        <v>155.96</v>
      </c>
      <c r="G30" s="7">
        <v>140.82</v>
      </c>
    </row>
    <row r="31" spans="1:7" x14ac:dyDescent="0.2">
      <c r="A31" s="66" t="s">
        <v>421</v>
      </c>
      <c r="B31" s="12">
        <v>72230.399999999994</v>
      </c>
      <c r="C31" s="12">
        <v>80000</v>
      </c>
      <c r="D31" s="12">
        <v>80000</v>
      </c>
      <c r="E31" s="12">
        <v>112652.7</v>
      </c>
      <c r="F31" s="13">
        <v>155.96</v>
      </c>
      <c r="G31" s="13">
        <v>140.82</v>
      </c>
    </row>
    <row r="32" spans="1:7" x14ac:dyDescent="0.2">
      <c r="A32" s="65" t="s">
        <v>433</v>
      </c>
      <c r="B32" s="6">
        <v>89259210.079999998</v>
      </c>
      <c r="C32" s="6">
        <v>94045445</v>
      </c>
      <c r="D32" s="6">
        <v>94045445</v>
      </c>
      <c r="E32" s="6">
        <v>93964325.950000003</v>
      </c>
      <c r="F32" s="7">
        <v>105.27</v>
      </c>
      <c r="G32" s="7">
        <v>99.91</v>
      </c>
    </row>
    <row r="33" spans="1:7" x14ac:dyDescent="0.2">
      <c r="A33" s="66" t="s">
        <v>382</v>
      </c>
      <c r="B33" s="12">
        <v>2141567.56</v>
      </c>
      <c r="C33" s="12">
        <v>3391218</v>
      </c>
      <c r="D33" s="12">
        <v>3391218</v>
      </c>
      <c r="E33" s="12">
        <v>3422754.03</v>
      </c>
      <c r="F33" s="13">
        <v>159.82</v>
      </c>
      <c r="G33" s="13">
        <v>100.93</v>
      </c>
    </row>
    <row r="34" spans="1:7" x14ac:dyDescent="0.2">
      <c r="A34" s="66" t="s">
        <v>406</v>
      </c>
      <c r="B34" s="12">
        <v>87117642.519999996</v>
      </c>
      <c r="C34" s="12">
        <v>90654227</v>
      </c>
      <c r="D34" s="12">
        <v>90654227</v>
      </c>
      <c r="E34" s="12">
        <v>90541571.920000002</v>
      </c>
      <c r="F34" s="13">
        <v>103.93</v>
      </c>
      <c r="G34" s="13">
        <v>99.88</v>
      </c>
    </row>
    <row r="35" spans="1:7" x14ac:dyDescent="0.2">
      <c r="A35" s="65" t="s">
        <v>434</v>
      </c>
      <c r="B35" s="6">
        <v>59631701.299999997</v>
      </c>
      <c r="C35" s="6">
        <v>54481652</v>
      </c>
      <c r="D35" s="6">
        <v>54481652</v>
      </c>
      <c r="E35" s="6">
        <v>48367639.600000001</v>
      </c>
      <c r="F35" s="7">
        <v>81.11</v>
      </c>
      <c r="G35" s="7">
        <v>88.78</v>
      </c>
    </row>
    <row r="36" spans="1:7" x14ac:dyDescent="0.2">
      <c r="A36" s="66" t="s">
        <v>383</v>
      </c>
      <c r="B36" s="12">
        <v>12899980.220000001</v>
      </c>
      <c r="C36" s="12">
        <v>10953394</v>
      </c>
      <c r="D36" s="12">
        <v>10953394</v>
      </c>
      <c r="E36" s="12">
        <v>9512717.25</v>
      </c>
      <c r="F36" s="13">
        <v>73.739999999999995</v>
      </c>
      <c r="G36" s="13">
        <v>86.85</v>
      </c>
    </row>
    <row r="37" spans="1:7" x14ac:dyDescent="0.2">
      <c r="A37" s="66" t="s">
        <v>384</v>
      </c>
      <c r="B37" s="12">
        <v>46731721.079999998</v>
      </c>
      <c r="C37" s="12">
        <v>43528258</v>
      </c>
      <c r="D37" s="12">
        <v>43528258</v>
      </c>
      <c r="E37" s="12">
        <v>38854922.350000001</v>
      </c>
      <c r="F37" s="13">
        <v>83.14</v>
      </c>
      <c r="G37" s="13">
        <v>89.26</v>
      </c>
    </row>
    <row r="38" spans="1:7" x14ac:dyDescent="0.2">
      <c r="A38" s="65" t="s">
        <v>526</v>
      </c>
      <c r="B38" s="6">
        <v>0</v>
      </c>
      <c r="C38" s="6">
        <v>151600</v>
      </c>
      <c r="D38" s="6">
        <v>151600</v>
      </c>
      <c r="E38" s="6">
        <v>156475.32999999999</v>
      </c>
      <c r="F38" s="7" t="s">
        <v>182</v>
      </c>
      <c r="G38" s="7">
        <v>103.22</v>
      </c>
    </row>
    <row r="39" spans="1:7" x14ac:dyDescent="0.2">
      <c r="A39" s="66" t="s">
        <v>525</v>
      </c>
      <c r="B39" s="12">
        <v>0</v>
      </c>
      <c r="C39" s="12">
        <v>151600</v>
      </c>
      <c r="D39" s="12">
        <v>151600</v>
      </c>
      <c r="E39" s="12">
        <v>156475.32999999999</v>
      </c>
      <c r="F39" s="13" t="s">
        <v>182</v>
      </c>
      <c r="G39" s="13">
        <v>103.22</v>
      </c>
    </row>
    <row r="40" spans="1:7" x14ac:dyDescent="0.2">
      <c r="A40" s="65" t="s">
        <v>524</v>
      </c>
      <c r="B40" s="6">
        <v>12111.94</v>
      </c>
      <c r="C40" s="6">
        <v>10000</v>
      </c>
      <c r="D40" s="6">
        <v>10000</v>
      </c>
      <c r="E40" s="6">
        <v>29004.14</v>
      </c>
      <c r="F40" s="7">
        <v>239.47</v>
      </c>
      <c r="G40" s="7">
        <v>290.04000000000002</v>
      </c>
    </row>
    <row r="41" spans="1:7" x14ac:dyDescent="0.2">
      <c r="A41" s="66" t="s">
        <v>379</v>
      </c>
      <c r="B41" s="12">
        <v>8698.75</v>
      </c>
      <c r="C41" s="12">
        <v>10000</v>
      </c>
      <c r="D41" s="12">
        <v>10000</v>
      </c>
      <c r="E41" s="12">
        <v>29004.14</v>
      </c>
      <c r="F41" s="13">
        <v>333.43</v>
      </c>
      <c r="G41" s="13">
        <v>290.04000000000002</v>
      </c>
    </row>
    <row r="42" spans="1:7" x14ac:dyDescent="0.2">
      <c r="A42" s="66" t="s">
        <v>435</v>
      </c>
      <c r="B42" s="12">
        <v>3413.19</v>
      </c>
      <c r="C42" s="12">
        <v>0</v>
      </c>
      <c r="D42" s="12">
        <v>0</v>
      </c>
      <c r="E42" s="12">
        <v>0</v>
      </c>
      <c r="F42" s="13">
        <v>0</v>
      </c>
      <c r="G42" s="13">
        <v>0</v>
      </c>
    </row>
    <row r="43" spans="1:7" x14ac:dyDescent="0.2">
      <c r="A43" s="65" t="s">
        <v>436</v>
      </c>
      <c r="B43" s="6">
        <v>0</v>
      </c>
      <c r="C43" s="6">
        <v>18944141</v>
      </c>
      <c r="D43" s="6">
        <v>18944141</v>
      </c>
      <c r="E43" s="6">
        <v>7077672.2999999998</v>
      </c>
      <c r="F43" s="7" t="s">
        <v>182</v>
      </c>
      <c r="G43" s="7">
        <v>37.36</v>
      </c>
    </row>
    <row r="44" spans="1:7" x14ac:dyDescent="0.2">
      <c r="A44" s="66" t="s">
        <v>380</v>
      </c>
      <c r="B44" s="12">
        <v>0</v>
      </c>
      <c r="C44" s="12">
        <v>18944141</v>
      </c>
      <c r="D44" s="12">
        <v>18944141</v>
      </c>
      <c r="E44" s="12">
        <v>7077672.2999999998</v>
      </c>
      <c r="F44" s="13" t="s">
        <v>182</v>
      </c>
      <c r="G44" s="13">
        <v>37.36</v>
      </c>
    </row>
    <row r="45" spans="1:7" x14ac:dyDescent="0.2">
      <c r="A45" s="66"/>
      <c r="B45" s="67"/>
      <c r="C45" s="12"/>
      <c r="D45" s="12"/>
      <c r="E45" s="12"/>
      <c r="F45" s="14"/>
      <c r="G45" s="13"/>
    </row>
    <row r="46" spans="1:7" x14ac:dyDescent="0.2">
      <c r="A46" s="75" t="s">
        <v>153</v>
      </c>
      <c r="B46" s="155">
        <f>B28+B30+B32+B35+B38+B40+B43</f>
        <v>226472144.43000001</v>
      </c>
      <c r="C46" s="155">
        <f t="shared" ref="C46:E46" si="4">C28+C30+C32+C35+C38+C40+C43</f>
        <v>281006988</v>
      </c>
      <c r="D46" s="155">
        <f t="shared" si="4"/>
        <v>281021988</v>
      </c>
      <c r="E46" s="155">
        <f t="shared" si="4"/>
        <v>246079918.30000001</v>
      </c>
      <c r="F46" s="156">
        <f>E46/B46*100</f>
        <v>108.65791857950131</v>
      </c>
      <c r="G46" s="156">
        <f>E46/D46*100</f>
        <v>87.566072694639118</v>
      </c>
    </row>
    <row r="48" spans="1:7" x14ac:dyDescent="0.2">
      <c r="B48" s="105"/>
      <c r="C48" s="105"/>
      <c r="D48" s="105"/>
      <c r="E48" s="105"/>
      <c r="F48" s="105"/>
      <c r="G48" s="105"/>
    </row>
  </sheetData>
  <mergeCells count="1">
    <mergeCell ref="A2:G2"/>
  </mergeCells>
  <pageMargins left="0.19685039370078741" right="0.19685039370078741" top="0.39370078740157483" bottom="0.39370078740157483" header="0.19685039370078741" footer="0.19685039370078741"/>
  <pageSetup paperSize="9" scale="88" firstPageNumber="7" orientation="landscape" useFirstPageNumber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zoomScaleNormal="100" workbookViewId="0">
      <selection activeCell="H15" sqref="H15"/>
    </sheetView>
  </sheetViews>
  <sheetFormatPr defaultRowHeight="12.75" x14ac:dyDescent="0.2"/>
  <cols>
    <col min="1" max="1" width="102.85546875" style="1" customWidth="1"/>
    <col min="2" max="2" width="16.7109375" style="1" customWidth="1"/>
    <col min="3" max="3" width="15.28515625" style="1" bestFit="1" customWidth="1"/>
    <col min="4" max="4" width="15.85546875" style="1" bestFit="1" customWidth="1"/>
    <col min="5" max="5" width="16" style="1" customWidth="1"/>
    <col min="6" max="6" width="9.140625" style="1" bestFit="1" customWidth="1"/>
    <col min="7" max="7" width="8.28515625" style="1" bestFit="1" customWidth="1"/>
    <col min="8" max="8" width="9.140625" style="1"/>
    <col min="9" max="9" width="9.140625" style="1" customWidth="1"/>
    <col min="10" max="16384" width="9.140625" style="1"/>
  </cols>
  <sheetData>
    <row r="1" spans="1:7" s="3" customFormat="1" ht="13.5" customHeight="1" x14ac:dyDescent="0.25">
      <c r="A1" s="188" t="s">
        <v>183</v>
      </c>
      <c r="B1" s="188"/>
      <c r="C1" s="188"/>
      <c r="D1" s="188"/>
      <c r="E1" s="188"/>
      <c r="F1" s="188"/>
      <c r="G1" s="188"/>
    </row>
    <row r="2" spans="1:7" ht="3.75" customHeight="1" x14ac:dyDescent="0.2">
      <c r="A2" s="60"/>
      <c r="B2" s="60"/>
      <c r="C2" s="60"/>
      <c r="D2" s="60"/>
      <c r="E2" s="60"/>
      <c r="F2" s="60"/>
      <c r="G2" s="60"/>
    </row>
    <row r="3" spans="1:7" ht="24.75" customHeight="1" x14ac:dyDescent="0.2">
      <c r="A3" s="73" t="s">
        <v>184</v>
      </c>
      <c r="B3" s="31" t="s">
        <v>495</v>
      </c>
      <c r="C3" s="31" t="s">
        <v>504</v>
      </c>
      <c r="D3" s="31" t="s">
        <v>505</v>
      </c>
      <c r="E3" s="31" t="s">
        <v>506</v>
      </c>
      <c r="F3" s="50" t="s">
        <v>496</v>
      </c>
      <c r="G3" s="50" t="s">
        <v>497</v>
      </c>
    </row>
    <row r="4" spans="1:7" s="4" customFormat="1" ht="8.25" customHeight="1" x14ac:dyDescent="0.2">
      <c r="A4" s="71">
        <v>1</v>
      </c>
      <c r="B4" s="71">
        <v>2</v>
      </c>
      <c r="C4" s="71">
        <v>3</v>
      </c>
      <c r="D4" s="71">
        <v>4</v>
      </c>
      <c r="E4" s="71">
        <v>5</v>
      </c>
      <c r="F4" s="71" t="s">
        <v>173</v>
      </c>
      <c r="G4" s="71" t="s">
        <v>174</v>
      </c>
    </row>
    <row r="5" spans="1:7" x14ac:dyDescent="0.2">
      <c r="A5" s="8" t="s">
        <v>194</v>
      </c>
      <c r="B5" s="8"/>
      <c r="C5" s="8"/>
      <c r="D5" s="8"/>
      <c r="E5" s="8"/>
      <c r="F5" s="8"/>
      <c r="G5" s="8"/>
    </row>
    <row r="6" spans="1:7" x14ac:dyDescent="0.2">
      <c r="A6" s="158" t="s">
        <v>185</v>
      </c>
      <c r="B6" s="159">
        <v>31406964.07</v>
      </c>
      <c r="C6" s="159">
        <v>76970257</v>
      </c>
      <c r="D6" s="159">
        <v>76513257</v>
      </c>
      <c r="E6" s="159">
        <v>61700048.289999999</v>
      </c>
      <c r="F6" s="160">
        <v>196.45</v>
      </c>
      <c r="G6" s="160">
        <v>80.64</v>
      </c>
    </row>
    <row r="7" spans="1:7" x14ac:dyDescent="0.2">
      <c r="A7" s="70" t="s">
        <v>437</v>
      </c>
      <c r="B7" s="12">
        <v>4606833.83</v>
      </c>
      <c r="C7" s="12">
        <v>6341178</v>
      </c>
      <c r="D7" s="12">
        <v>6210178</v>
      </c>
      <c r="E7" s="12">
        <v>4556590.49</v>
      </c>
      <c r="F7" s="13">
        <v>98.91</v>
      </c>
      <c r="G7" s="13">
        <v>73.37</v>
      </c>
    </row>
    <row r="8" spans="1:7" x14ac:dyDescent="0.2">
      <c r="A8" s="70" t="s">
        <v>438</v>
      </c>
      <c r="B8" s="12">
        <v>23884365.120000001</v>
      </c>
      <c r="C8" s="12">
        <v>45680153</v>
      </c>
      <c r="D8" s="12">
        <v>45454153</v>
      </c>
      <c r="E8" s="12">
        <v>41079257.960000001</v>
      </c>
      <c r="F8" s="13">
        <v>171.99</v>
      </c>
      <c r="G8" s="13">
        <v>90.38</v>
      </c>
    </row>
    <row r="9" spans="1:7" x14ac:dyDescent="0.2">
      <c r="A9" s="70" t="s">
        <v>439</v>
      </c>
      <c r="B9" s="12">
        <v>2915765.12</v>
      </c>
      <c r="C9" s="12">
        <v>24777926</v>
      </c>
      <c r="D9" s="12">
        <v>24677926</v>
      </c>
      <c r="E9" s="12">
        <v>16009693.380000001</v>
      </c>
      <c r="F9" s="13">
        <v>549.07000000000005</v>
      </c>
      <c r="G9" s="13">
        <v>64.87</v>
      </c>
    </row>
    <row r="10" spans="1:7" x14ac:dyDescent="0.2">
      <c r="A10" s="70" t="s">
        <v>440</v>
      </c>
      <c r="B10" s="174"/>
      <c r="C10" s="12">
        <v>171000</v>
      </c>
      <c r="D10" s="12">
        <v>171000</v>
      </c>
      <c r="E10" s="12">
        <v>54506.46</v>
      </c>
      <c r="F10" s="14"/>
      <c r="G10" s="13">
        <v>31.88</v>
      </c>
    </row>
    <row r="11" spans="1:7" x14ac:dyDescent="0.2">
      <c r="A11" s="158" t="s">
        <v>441</v>
      </c>
      <c r="B11" s="159">
        <v>5100</v>
      </c>
      <c r="C11" s="159">
        <v>1029198</v>
      </c>
      <c r="D11" s="159">
        <v>1029198</v>
      </c>
      <c r="E11" s="159">
        <v>757161.1</v>
      </c>
      <c r="F11" s="160">
        <v>14846.3</v>
      </c>
      <c r="G11" s="160">
        <v>73.569999999999993</v>
      </c>
    </row>
    <row r="12" spans="1:7" x14ac:dyDescent="0.2">
      <c r="A12" s="70" t="s">
        <v>442</v>
      </c>
      <c r="B12" s="12">
        <v>5100</v>
      </c>
      <c r="C12" s="12">
        <v>329198</v>
      </c>
      <c r="D12" s="12">
        <v>329198</v>
      </c>
      <c r="E12" s="12">
        <v>96933.94</v>
      </c>
      <c r="F12" s="13">
        <v>1900.67</v>
      </c>
      <c r="G12" s="13">
        <v>29.45</v>
      </c>
    </row>
    <row r="13" spans="1:7" x14ac:dyDescent="0.2">
      <c r="A13" s="70" t="s">
        <v>527</v>
      </c>
      <c r="B13" s="174"/>
      <c r="C13" s="12">
        <v>700000</v>
      </c>
      <c r="D13" s="12">
        <v>700000</v>
      </c>
      <c r="E13" s="12">
        <v>660227.16</v>
      </c>
      <c r="F13" s="14"/>
      <c r="G13" s="13">
        <v>94.32</v>
      </c>
    </row>
    <row r="14" spans="1:7" x14ac:dyDescent="0.2">
      <c r="A14" s="158" t="s">
        <v>186</v>
      </c>
      <c r="B14" s="159">
        <v>1300459.6299999999</v>
      </c>
      <c r="C14" s="159">
        <v>2157124</v>
      </c>
      <c r="D14" s="159">
        <v>2157124</v>
      </c>
      <c r="E14" s="159">
        <v>1823624.09</v>
      </c>
      <c r="F14" s="160">
        <v>140.22999999999999</v>
      </c>
      <c r="G14" s="160">
        <v>84.54</v>
      </c>
    </row>
    <row r="15" spans="1:7" x14ac:dyDescent="0.2">
      <c r="A15" s="70" t="s">
        <v>443</v>
      </c>
      <c r="B15" s="12">
        <v>949641</v>
      </c>
      <c r="C15" s="12">
        <v>1520000</v>
      </c>
      <c r="D15" s="12">
        <v>1520000</v>
      </c>
      <c r="E15" s="12">
        <v>1472262.5</v>
      </c>
      <c r="F15" s="13">
        <v>155.03</v>
      </c>
      <c r="G15" s="13">
        <v>96.86</v>
      </c>
    </row>
    <row r="16" spans="1:7" x14ac:dyDescent="0.2">
      <c r="A16" s="70" t="s">
        <v>444</v>
      </c>
      <c r="B16" s="12">
        <v>350818.63</v>
      </c>
      <c r="C16" s="12">
        <v>637124</v>
      </c>
      <c r="D16" s="12">
        <v>637124</v>
      </c>
      <c r="E16" s="12">
        <v>351361.59</v>
      </c>
      <c r="F16" s="13">
        <v>100.15</v>
      </c>
      <c r="G16" s="13">
        <v>55.15</v>
      </c>
    </row>
    <row r="17" spans="1:9" x14ac:dyDescent="0.2">
      <c r="A17" s="158" t="s">
        <v>187</v>
      </c>
      <c r="B17" s="159">
        <v>15978447.140000001</v>
      </c>
      <c r="C17" s="159">
        <v>20358378</v>
      </c>
      <c r="D17" s="159">
        <v>20367378</v>
      </c>
      <c r="E17" s="159">
        <v>16323963.98</v>
      </c>
      <c r="F17" s="160">
        <v>102.16</v>
      </c>
      <c r="G17" s="160">
        <v>80.150000000000006</v>
      </c>
    </row>
    <row r="18" spans="1:9" x14ac:dyDescent="0.2">
      <c r="A18" s="70" t="s">
        <v>445</v>
      </c>
      <c r="B18" s="12">
        <v>1264967.45</v>
      </c>
      <c r="C18" s="12">
        <v>1849500</v>
      </c>
      <c r="D18" s="12">
        <v>1849500</v>
      </c>
      <c r="E18" s="12">
        <v>1778500</v>
      </c>
      <c r="F18" s="13">
        <v>140.6</v>
      </c>
      <c r="G18" s="13">
        <v>96.16</v>
      </c>
    </row>
    <row r="19" spans="1:9" x14ac:dyDescent="0.2">
      <c r="A19" s="70" t="s">
        <v>446</v>
      </c>
      <c r="B19" s="12">
        <v>5974111.1900000004</v>
      </c>
      <c r="C19" s="12">
        <v>6295000</v>
      </c>
      <c r="D19" s="12">
        <v>6295000</v>
      </c>
      <c r="E19" s="12">
        <v>6223602.8600000003</v>
      </c>
      <c r="F19" s="13">
        <v>104.18</v>
      </c>
      <c r="G19" s="13">
        <v>98.87</v>
      </c>
    </row>
    <row r="20" spans="1:9" x14ac:dyDescent="0.2">
      <c r="A20" s="70" t="s">
        <v>447</v>
      </c>
      <c r="B20" s="12">
        <v>1943329.3</v>
      </c>
      <c r="C20" s="12">
        <v>2279000</v>
      </c>
      <c r="D20" s="12">
        <v>2279000</v>
      </c>
      <c r="E20" s="12">
        <v>1778225.63</v>
      </c>
      <c r="F20" s="13">
        <v>91.5</v>
      </c>
      <c r="G20" s="13">
        <v>78.03</v>
      </c>
    </row>
    <row r="21" spans="1:9" x14ac:dyDescent="0.2">
      <c r="A21" s="70" t="s">
        <v>448</v>
      </c>
      <c r="B21" s="12">
        <v>67567.179999999993</v>
      </c>
      <c r="C21" s="12">
        <v>159800</v>
      </c>
      <c r="D21" s="12">
        <v>159800</v>
      </c>
      <c r="E21" s="12">
        <v>8583.9500000000007</v>
      </c>
      <c r="F21" s="13">
        <v>12.7</v>
      </c>
      <c r="G21" s="13">
        <v>5.37</v>
      </c>
    </row>
    <row r="22" spans="1:9" x14ac:dyDescent="0.2">
      <c r="A22" s="70" t="s">
        <v>449</v>
      </c>
      <c r="B22" s="12">
        <v>6568472.0199999996</v>
      </c>
      <c r="C22" s="12">
        <v>9775078</v>
      </c>
      <c r="D22" s="12">
        <v>9784078</v>
      </c>
      <c r="E22" s="12">
        <v>6535051.54</v>
      </c>
      <c r="F22" s="13">
        <v>99.49</v>
      </c>
      <c r="G22" s="13">
        <v>66.790000000000006</v>
      </c>
    </row>
    <row r="23" spans="1:9" x14ac:dyDescent="0.2">
      <c r="A23" s="70" t="s">
        <v>450</v>
      </c>
      <c r="B23" s="12">
        <v>160000</v>
      </c>
      <c r="C23" s="174"/>
      <c r="D23" s="174"/>
      <c r="E23" s="174"/>
      <c r="F23" s="14"/>
      <c r="G23" s="14"/>
    </row>
    <row r="24" spans="1:9" x14ac:dyDescent="0.2">
      <c r="A24" s="158" t="s">
        <v>188</v>
      </c>
      <c r="B24" s="159">
        <v>1840657.5</v>
      </c>
      <c r="C24" s="159">
        <v>3980500</v>
      </c>
      <c r="D24" s="159">
        <v>3903500</v>
      </c>
      <c r="E24" s="159">
        <v>3246132.04</v>
      </c>
      <c r="F24" s="160">
        <v>176.36</v>
      </c>
      <c r="G24" s="160">
        <v>83.16</v>
      </c>
      <c r="I24" s="5"/>
    </row>
    <row r="25" spans="1:9" x14ac:dyDescent="0.2">
      <c r="A25" s="70" t="s">
        <v>451</v>
      </c>
      <c r="B25" s="12">
        <v>499252.11</v>
      </c>
      <c r="C25" s="12">
        <v>581000</v>
      </c>
      <c r="D25" s="12">
        <v>581000</v>
      </c>
      <c r="E25" s="12">
        <v>491806.29</v>
      </c>
      <c r="F25" s="13">
        <v>98.51</v>
      </c>
      <c r="G25" s="13">
        <v>84.65</v>
      </c>
      <c r="I25" s="5"/>
    </row>
    <row r="26" spans="1:9" x14ac:dyDescent="0.2">
      <c r="A26" s="70" t="s">
        <v>452</v>
      </c>
      <c r="B26" s="12">
        <v>49812</v>
      </c>
      <c r="C26" s="12">
        <v>1945000</v>
      </c>
      <c r="D26" s="12">
        <v>1868000</v>
      </c>
      <c r="E26" s="12">
        <v>1491499.5</v>
      </c>
      <c r="F26" s="13">
        <v>2994.26</v>
      </c>
      <c r="G26" s="13">
        <v>79.84</v>
      </c>
      <c r="I26" s="5"/>
    </row>
    <row r="27" spans="1:9" x14ac:dyDescent="0.2">
      <c r="A27" s="70" t="s">
        <v>453</v>
      </c>
      <c r="B27" s="12">
        <v>1246593.3899999999</v>
      </c>
      <c r="C27" s="12">
        <v>1114213</v>
      </c>
      <c r="D27" s="12">
        <v>1113413</v>
      </c>
      <c r="E27" s="12">
        <v>975934.68</v>
      </c>
      <c r="F27" s="13">
        <v>78.290000000000006</v>
      </c>
      <c r="G27" s="13">
        <v>87.65</v>
      </c>
      <c r="I27" s="5"/>
    </row>
    <row r="28" spans="1:9" x14ac:dyDescent="0.2">
      <c r="A28" s="70" t="s">
        <v>454</v>
      </c>
      <c r="B28" s="12">
        <v>45000</v>
      </c>
      <c r="C28" s="12">
        <v>340287</v>
      </c>
      <c r="D28" s="12">
        <v>341087</v>
      </c>
      <c r="E28" s="12">
        <v>286891.57</v>
      </c>
      <c r="F28" s="13">
        <v>637.54</v>
      </c>
      <c r="G28" s="13">
        <v>84.11</v>
      </c>
      <c r="I28" s="5"/>
    </row>
    <row r="29" spans="1:9" x14ac:dyDescent="0.2">
      <c r="A29" s="158" t="s">
        <v>189</v>
      </c>
      <c r="B29" s="159">
        <v>412806.41</v>
      </c>
      <c r="C29" s="159">
        <v>4776750</v>
      </c>
      <c r="D29" s="159">
        <v>4615750</v>
      </c>
      <c r="E29" s="159">
        <v>1190044.67</v>
      </c>
      <c r="F29" s="160">
        <v>288.27999999999997</v>
      </c>
      <c r="G29" s="160">
        <v>25.78</v>
      </c>
      <c r="I29" s="5"/>
    </row>
    <row r="30" spans="1:9" x14ac:dyDescent="0.2">
      <c r="A30" s="70" t="s">
        <v>455</v>
      </c>
      <c r="B30" s="12">
        <v>412806.41</v>
      </c>
      <c r="C30" s="12">
        <v>4776750</v>
      </c>
      <c r="D30" s="12">
        <v>4615750</v>
      </c>
      <c r="E30" s="12">
        <v>1190044.67</v>
      </c>
      <c r="F30" s="13">
        <v>288.27999999999997</v>
      </c>
      <c r="G30" s="13">
        <v>25.78</v>
      </c>
      <c r="I30" s="5"/>
    </row>
    <row r="31" spans="1:9" x14ac:dyDescent="0.2">
      <c r="A31" s="158" t="s">
        <v>190</v>
      </c>
      <c r="B31" s="159">
        <v>35148807.689999998</v>
      </c>
      <c r="C31" s="159">
        <v>28238157</v>
      </c>
      <c r="D31" s="159">
        <v>28940357</v>
      </c>
      <c r="E31" s="159">
        <v>26227074.5</v>
      </c>
      <c r="F31" s="160">
        <v>74.62</v>
      </c>
      <c r="G31" s="160">
        <v>90.62</v>
      </c>
      <c r="I31" s="5"/>
    </row>
    <row r="32" spans="1:9" x14ac:dyDescent="0.2">
      <c r="A32" s="70" t="s">
        <v>456</v>
      </c>
      <c r="B32" s="12">
        <v>56050</v>
      </c>
      <c r="C32" s="174"/>
      <c r="D32" s="174"/>
      <c r="E32" s="12">
        <v>950000</v>
      </c>
      <c r="F32" s="13">
        <v>1694.92</v>
      </c>
      <c r="G32" s="14"/>
      <c r="I32" s="5"/>
    </row>
    <row r="33" spans="1:9" x14ac:dyDescent="0.2">
      <c r="A33" s="70" t="s">
        <v>457</v>
      </c>
      <c r="B33" s="12">
        <v>4047833</v>
      </c>
      <c r="C33" s="12">
        <v>278875</v>
      </c>
      <c r="D33" s="12">
        <v>278875</v>
      </c>
      <c r="E33" s="12">
        <v>278874</v>
      </c>
      <c r="F33" s="13">
        <v>6.89</v>
      </c>
      <c r="G33" s="13">
        <v>100</v>
      </c>
      <c r="I33" s="5"/>
    </row>
    <row r="34" spans="1:9" x14ac:dyDescent="0.2">
      <c r="A34" s="70" t="s">
        <v>458</v>
      </c>
      <c r="B34" s="12">
        <v>3329748</v>
      </c>
      <c r="C34" s="174"/>
      <c r="D34" s="174"/>
      <c r="E34" s="174"/>
      <c r="F34" s="14"/>
      <c r="G34" s="14"/>
      <c r="I34" s="5"/>
    </row>
    <row r="35" spans="1:9" s="5" customFormat="1" x14ac:dyDescent="0.2">
      <c r="A35" s="70" t="s">
        <v>459</v>
      </c>
      <c r="B35" s="12">
        <v>434493.15</v>
      </c>
      <c r="C35" s="12">
        <v>488500</v>
      </c>
      <c r="D35" s="12">
        <v>543500</v>
      </c>
      <c r="E35" s="12">
        <v>535334.73</v>
      </c>
      <c r="F35" s="13">
        <v>123.21</v>
      </c>
      <c r="G35" s="13">
        <v>98.5</v>
      </c>
    </row>
    <row r="36" spans="1:9" x14ac:dyDescent="0.2">
      <c r="A36" s="70" t="s">
        <v>460</v>
      </c>
      <c r="B36" s="12">
        <v>349988.88</v>
      </c>
      <c r="C36" s="12">
        <v>415000</v>
      </c>
      <c r="D36" s="12">
        <v>415000</v>
      </c>
      <c r="E36" s="12">
        <v>414969.98</v>
      </c>
      <c r="F36" s="13">
        <v>118.57</v>
      </c>
      <c r="G36" s="13">
        <v>99.99</v>
      </c>
    </row>
    <row r="37" spans="1:9" x14ac:dyDescent="0.2">
      <c r="A37" s="70" t="s">
        <v>461</v>
      </c>
      <c r="B37" s="12">
        <v>26930694.66</v>
      </c>
      <c r="C37" s="12">
        <v>27055782</v>
      </c>
      <c r="D37" s="12">
        <v>27702982</v>
      </c>
      <c r="E37" s="12">
        <v>24047895.789999999</v>
      </c>
      <c r="F37" s="13">
        <v>89.3</v>
      </c>
      <c r="G37" s="13">
        <v>86.81</v>
      </c>
    </row>
    <row r="38" spans="1:9" x14ac:dyDescent="0.2">
      <c r="A38" s="158" t="s">
        <v>191</v>
      </c>
      <c r="B38" s="159">
        <v>2168000</v>
      </c>
      <c r="C38" s="159">
        <v>2243000</v>
      </c>
      <c r="D38" s="159">
        <v>2243000</v>
      </c>
      <c r="E38" s="159">
        <v>2228500</v>
      </c>
      <c r="F38" s="160">
        <v>102.79</v>
      </c>
      <c r="G38" s="160">
        <v>99.35</v>
      </c>
    </row>
    <row r="39" spans="1:9" x14ac:dyDescent="0.2">
      <c r="A39" s="70" t="s">
        <v>462</v>
      </c>
      <c r="B39" s="12">
        <v>1343000</v>
      </c>
      <c r="C39" s="12">
        <v>1333000</v>
      </c>
      <c r="D39" s="12">
        <v>1333000</v>
      </c>
      <c r="E39" s="12">
        <v>1333000</v>
      </c>
      <c r="F39" s="13">
        <v>99.26</v>
      </c>
      <c r="G39" s="13">
        <v>100</v>
      </c>
    </row>
    <row r="40" spans="1:9" x14ac:dyDescent="0.2">
      <c r="A40" s="70" t="s">
        <v>463</v>
      </c>
      <c r="B40" s="12">
        <v>825000</v>
      </c>
      <c r="C40" s="12">
        <v>910000</v>
      </c>
      <c r="D40" s="12">
        <v>910000</v>
      </c>
      <c r="E40" s="12">
        <v>895500</v>
      </c>
      <c r="F40" s="13">
        <v>108.55</v>
      </c>
      <c r="G40" s="13">
        <v>98.41</v>
      </c>
    </row>
    <row r="41" spans="1:9" x14ac:dyDescent="0.2">
      <c r="A41" s="158" t="s">
        <v>192</v>
      </c>
      <c r="B41" s="159">
        <v>127571670.2</v>
      </c>
      <c r="C41" s="159">
        <v>130936084</v>
      </c>
      <c r="D41" s="159">
        <v>130951084</v>
      </c>
      <c r="E41" s="159">
        <v>122749996.45999999</v>
      </c>
      <c r="F41" s="160">
        <v>96.22</v>
      </c>
      <c r="G41" s="160">
        <v>93.74</v>
      </c>
    </row>
    <row r="42" spans="1:9" x14ac:dyDescent="0.2">
      <c r="A42" s="70" t="s">
        <v>464</v>
      </c>
      <c r="B42" s="12">
        <v>42451926.740000002</v>
      </c>
      <c r="C42" s="12">
        <v>48629597</v>
      </c>
      <c r="D42" s="12">
        <v>48445797</v>
      </c>
      <c r="E42" s="12">
        <v>46194344.340000004</v>
      </c>
      <c r="F42" s="13">
        <v>108.82</v>
      </c>
      <c r="G42" s="13">
        <v>95.35</v>
      </c>
    </row>
    <row r="43" spans="1:9" x14ac:dyDescent="0.2">
      <c r="A43" s="70" t="s">
        <v>465</v>
      </c>
      <c r="B43" s="12">
        <v>28436155.25</v>
      </c>
      <c r="C43" s="12">
        <v>29253779</v>
      </c>
      <c r="D43" s="12">
        <v>29328879</v>
      </c>
      <c r="E43" s="12">
        <v>29092203.91</v>
      </c>
      <c r="F43" s="13">
        <v>102.31</v>
      </c>
      <c r="G43" s="13">
        <v>99.19</v>
      </c>
    </row>
    <row r="44" spans="1:9" x14ac:dyDescent="0.2">
      <c r="A44" s="70" t="s">
        <v>466</v>
      </c>
      <c r="B44" s="12">
        <v>107000</v>
      </c>
      <c r="C44" s="12">
        <v>100000</v>
      </c>
      <c r="D44" s="12">
        <v>95000</v>
      </c>
      <c r="E44" s="12">
        <v>85000</v>
      </c>
      <c r="F44" s="13">
        <v>79.44</v>
      </c>
      <c r="G44" s="13">
        <v>89.47</v>
      </c>
    </row>
    <row r="45" spans="1:9" x14ac:dyDescent="0.2">
      <c r="A45" s="70" t="s">
        <v>467</v>
      </c>
      <c r="B45" s="12">
        <v>1134852.31</v>
      </c>
      <c r="C45" s="174"/>
      <c r="D45" s="174"/>
      <c r="E45" s="12">
        <v>29025</v>
      </c>
      <c r="F45" s="13">
        <v>2.56</v>
      </c>
      <c r="G45" s="14"/>
    </row>
    <row r="46" spans="1:9" x14ac:dyDescent="0.2">
      <c r="A46" s="70" t="s">
        <v>468</v>
      </c>
      <c r="B46" s="12">
        <v>1770934.16</v>
      </c>
      <c r="C46" s="12">
        <v>1050000</v>
      </c>
      <c r="D46" s="12">
        <v>1050000</v>
      </c>
      <c r="E46" s="12">
        <v>323076.58</v>
      </c>
      <c r="F46" s="13">
        <v>18.239999999999998</v>
      </c>
      <c r="G46" s="13">
        <v>30.77</v>
      </c>
    </row>
    <row r="47" spans="1:9" x14ac:dyDescent="0.2">
      <c r="A47" s="70" t="s">
        <v>469</v>
      </c>
      <c r="B47" s="12">
        <v>122124.77</v>
      </c>
      <c r="C47" s="12">
        <v>169475</v>
      </c>
      <c r="D47" s="12">
        <v>169475</v>
      </c>
      <c r="E47" s="12">
        <v>103740.05</v>
      </c>
      <c r="F47" s="13">
        <v>84.95</v>
      </c>
      <c r="G47" s="13">
        <v>61.21</v>
      </c>
    </row>
    <row r="48" spans="1:9" x14ac:dyDescent="0.2">
      <c r="A48" s="70" t="s">
        <v>470</v>
      </c>
      <c r="B48" s="12">
        <v>53548676.969999999</v>
      </c>
      <c r="C48" s="12">
        <v>51733233</v>
      </c>
      <c r="D48" s="12">
        <v>51861933</v>
      </c>
      <c r="E48" s="12">
        <v>46922606.579999998</v>
      </c>
      <c r="F48" s="13">
        <v>87.63</v>
      </c>
      <c r="G48" s="13">
        <v>90.48</v>
      </c>
    </row>
    <row r="49" spans="1:7" x14ac:dyDescent="0.2">
      <c r="A49" s="158" t="s">
        <v>193</v>
      </c>
      <c r="B49" s="159">
        <v>10639231.789999999</v>
      </c>
      <c r="C49" s="159">
        <v>10317540</v>
      </c>
      <c r="D49" s="159">
        <v>10301340</v>
      </c>
      <c r="E49" s="159">
        <v>9833373.1699999999</v>
      </c>
      <c r="F49" s="160">
        <v>92.43</v>
      </c>
      <c r="G49" s="160">
        <v>95.46</v>
      </c>
    </row>
    <row r="50" spans="1:7" x14ac:dyDescent="0.2">
      <c r="A50" s="70" t="s">
        <v>471</v>
      </c>
      <c r="B50" s="12">
        <v>5734712.8099999996</v>
      </c>
      <c r="C50" s="12">
        <v>4867816</v>
      </c>
      <c r="D50" s="12">
        <v>4860016</v>
      </c>
      <c r="E50" s="12">
        <v>4703038.9000000004</v>
      </c>
      <c r="F50" s="13">
        <v>82.01</v>
      </c>
      <c r="G50" s="13">
        <v>96.77</v>
      </c>
    </row>
    <row r="51" spans="1:7" s="5" customFormat="1" x14ac:dyDescent="0.2">
      <c r="A51" s="70" t="s">
        <v>472</v>
      </c>
      <c r="B51" s="12">
        <v>2000</v>
      </c>
      <c r="C51" s="174"/>
      <c r="D51" s="174"/>
      <c r="E51" s="174"/>
      <c r="F51" s="14"/>
      <c r="G51" s="14"/>
    </row>
    <row r="52" spans="1:7" x14ac:dyDescent="0.2">
      <c r="A52" s="70" t="s">
        <v>473</v>
      </c>
      <c r="B52" s="12">
        <v>3907670.73</v>
      </c>
      <c r="C52" s="12">
        <v>4433724</v>
      </c>
      <c r="D52" s="12">
        <v>4424458</v>
      </c>
      <c r="E52" s="12">
        <v>4134769.17</v>
      </c>
      <c r="F52" s="13">
        <v>105.81</v>
      </c>
      <c r="G52" s="13">
        <v>93.45</v>
      </c>
    </row>
    <row r="53" spans="1:7" x14ac:dyDescent="0.2">
      <c r="A53" s="70" t="s">
        <v>474</v>
      </c>
      <c r="B53" s="12">
        <v>994848.25</v>
      </c>
      <c r="C53" s="12">
        <v>1016000</v>
      </c>
      <c r="D53" s="12">
        <v>1016866</v>
      </c>
      <c r="E53" s="12">
        <v>995565.1</v>
      </c>
      <c r="F53" s="13">
        <v>100.07</v>
      </c>
      <c r="G53" s="13">
        <v>97.91</v>
      </c>
    </row>
    <row r="54" spans="1:7" x14ac:dyDescent="0.2">
      <c r="B54" s="105"/>
      <c r="C54" s="105"/>
      <c r="D54" s="105"/>
      <c r="E54" s="105"/>
      <c r="F54" s="58"/>
      <c r="G54" s="58"/>
    </row>
    <row r="55" spans="1:7" x14ac:dyDescent="0.2">
      <c r="A55" s="157" t="s">
        <v>153</v>
      </c>
      <c r="B55" s="155">
        <f>B6+B11+B14+B17+B24+B29+B31+B38+B41+B49</f>
        <v>226472144.42999998</v>
      </c>
      <c r="C55" s="155">
        <f t="shared" ref="C55:E55" si="0">C6+C11+C14+C17+C24+C29+C31+C38+C41+C49</f>
        <v>281006988</v>
      </c>
      <c r="D55" s="155">
        <f t="shared" si="0"/>
        <v>281021988</v>
      </c>
      <c r="E55" s="155">
        <f t="shared" si="0"/>
        <v>246079918.29999998</v>
      </c>
      <c r="F55" s="156">
        <f>E55/B55*100</f>
        <v>108.65791857950131</v>
      </c>
      <c r="G55" s="156">
        <f>E55/D55*100</f>
        <v>87.566072694639104</v>
      </c>
    </row>
    <row r="57" spans="1:7" x14ac:dyDescent="0.2">
      <c r="B57" s="105"/>
      <c r="C57" s="105"/>
      <c r="D57" s="105"/>
      <c r="E57" s="105"/>
      <c r="F57" s="105"/>
      <c r="G57" s="105"/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78" firstPageNumber="8" orientation="landscape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showGridLines="0" zoomScaleNormal="100" workbookViewId="0">
      <selection activeCell="H15" sqref="H15"/>
    </sheetView>
  </sheetViews>
  <sheetFormatPr defaultRowHeight="12.75" x14ac:dyDescent="0.2"/>
  <cols>
    <col min="1" max="1" width="73.7109375" style="1" customWidth="1"/>
    <col min="2" max="3" width="17.28515625" style="1" customWidth="1"/>
    <col min="4" max="4" width="17.7109375" style="1" customWidth="1"/>
    <col min="5" max="5" width="17.28515625" style="1" customWidth="1"/>
    <col min="6" max="6" width="9.28515625" style="1" bestFit="1" customWidth="1"/>
    <col min="7" max="7" width="10" style="1" bestFit="1" customWidth="1"/>
    <col min="8" max="16384" width="9.140625" style="1"/>
  </cols>
  <sheetData>
    <row r="1" spans="1:13" s="3" customFormat="1" ht="15.75" x14ac:dyDescent="0.25">
      <c r="A1" s="74" t="s">
        <v>154</v>
      </c>
      <c r="G1" s="10"/>
    </row>
    <row r="3" spans="1:13" s="3" customFormat="1" ht="15.75" x14ac:dyDescent="0.25">
      <c r="A3" s="188" t="s">
        <v>195</v>
      </c>
      <c r="B3" s="188"/>
      <c r="C3" s="188"/>
      <c r="D3" s="188"/>
      <c r="E3" s="188"/>
      <c r="F3" s="188"/>
      <c r="G3" s="188"/>
    </row>
    <row r="4" spans="1:13" x14ac:dyDescent="0.2">
      <c r="A4" s="60"/>
      <c r="B4" s="60"/>
      <c r="C4" s="60"/>
      <c r="D4" s="60"/>
      <c r="E4" s="60"/>
      <c r="F4" s="60"/>
      <c r="G4" s="60"/>
    </row>
    <row r="5" spans="1:13" ht="25.5" x14ac:dyDescent="0.2">
      <c r="A5" s="73" t="s">
        <v>196</v>
      </c>
      <c r="B5" s="31" t="s">
        <v>495</v>
      </c>
      <c r="C5" s="31" t="s">
        <v>504</v>
      </c>
      <c r="D5" s="31" t="s">
        <v>505</v>
      </c>
      <c r="E5" s="31" t="s">
        <v>506</v>
      </c>
      <c r="F5" s="50" t="s">
        <v>496</v>
      </c>
      <c r="G5" s="50" t="s">
        <v>497</v>
      </c>
    </row>
    <row r="6" spans="1:13" s="4" customFormat="1" ht="11.25" x14ac:dyDescent="0.2">
      <c r="A6" s="71">
        <v>1</v>
      </c>
      <c r="B6" s="71">
        <v>2</v>
      </c>
      <c r="C6" s="71">
        <v>3</v>
      </c>
      <c r="D6" s="71">
        <v>4</v>
      </c>
      <c r="E6" s="71">
        <v>5</v>
      </c>
      <c r="F6" s="71" t="s">
        <v>173</v>
      </c>
      <c r="G6" s="71" t="s">
        <v>174</v>
      </c>
    </row>
    <row r="7" spans="1:13" x14ac:dyDescent="0.2">
      <c r="A7" s="8" t="s">
        <v>155</v>
      </c>
      <c r="B7" s="63">
        <v>580917.21</v>
      </c>
      <c r="C7" s="63">
        <v>19314141</v>
      </c>
      <c r="D7" s="63">
        <v>19314141</v>
      </c>
      <c r="E7" s="63">
        <v>15350685.24</v>
      </c>
      <c r="F7" s="64">
        <v>2642.49</v>
      </c>
      <c r="G7" s="64">
        <v>79.48</v>
      </c>
      <c r="I7" s="146"/>
      <c r="J7" s="146"/>
      <c r="K7" s="146"/>
      <c r="L7" s="146"/>
      <c r="M7" s="146"/>
    </row>
    <row r="8" spans="1:13" x14ac:dyDescent="0.2">
      <c r="A8" s="69" t="s">
        <v>156</v>
      </c>
      <c r="B8" s="6">
        <v>47297.73</v>
      </c>
      <c r="C8" s="6">
        <v>190000</v>
      </c>
      <c r="D8" s="6">
        <v>190000</v>
      </c>
      <c r="E8" s="6">
        <v>177999.88</v>
      </c>
      <c r="F8" s="7">
        <v>376.34</v>
      </c>
      <c r="G8" s="7">
        <v>93.68</v>
      </c>
      <c r="I8" s="146"/>
      <c r="J8" s="146"/>
      <c r="K8" s="146"/>
      <c r="L8" s="146"/>
      <c r="M8" s="146"/>
    </row>
    <row r="9" spans="1:13" x14ac:dyDescent="0.2">
      <c r="A9" s="65" t="s">
        <v>356</v>
      </c>
      <c r="B9" s="6">
        <v>0</v>
      </c>
      <c r="C9" s="6">
        <v>150000</v>
      </c>
      <c r="D9" s="6">
        <v>150000</v>
      </c>
      <c r="E9" s="6">
        <v>150000</v>
      </c>
      <c r="F9" s="7">
        <v>0</v>
      </c>
      <c r="G9" s="7">
        <v>100</v>
      </c>
    </row>
    <row r="10" spans="1:13" x14ac:dyDescent="0.2">
      <c r="A10" s="66" t="s">
        <v>357</v>
      </c>
      <c r="B10" s="12">
        <v>0</v>
      </c>
      <c r="C10" s="67"/>
      <c r="D10" s="67"/>
      <c r="E10" s="12">
        <v>150000</v>
      </c>
      <c r="F10" s="13" t="s">
        <v>182</v>
      </c>
      <c r="G10" s="14"/>
    </row>
    <row r="11" spans="1:13" ht="25.5" x14ac:dyDescent="0.2">
      <c r="A11" s="65" t="s">
        <v>157</v>
      </c>
      <c r="B11" s="6">
        <v>47297.73</v>
      </c>
      <c r="C11" s="6">
        <v>40000</v>
      </c>
      <c r="D11" s="6">
        <v>40000</v>
      </c>
      <c r="E11" s="6">
        <v>27999.88</v>
      </c>
      <c r="F11" s="7">
        <v>59.2</v>
      </c>
      <c r="G11" s="7">
        <v>70</v>
      </c>
    </row>
    <row r="12" spans="1:13" x14ac:dyDescent="0.2">
      <c r="A12" s="66" t="s">
        <v>158</v>
      </c>
      <c r="B12" s="12">
        <v>47297.73</v>
      </c>
      <c r="C12" s="67"/>
      <c r="D12" s="67"/>
      <c r="E12" s="12">
        <v>27999.88</v>
      </c>
      <c r="F12" s="13">
        <v>59.2</v>
      </c>
      <c r="G12" s="14"/>
    </row>
    <row r="13" spans="1:13" x14ac:dyDescent="0.2">
      <c r="A13" s="69" t="s">
        <v>159</v>
      </c>
      <c r="B13" s="6">
        <v>533619.48</v>
      </c>
      <c r="C13" s="6">
        <v>180000</v>
      </c>
      <c r="D13" s="6">
        <v>180000</v>
      </c>
      <c r="E13" s="6">
        <v>2924.79</v>
      </c>
      <c r="F13" s="7">
        <v>0.55000000000000004</v>
      </c>
      <c r="G13" s="7">
        <v>1.62</v>
      </c>
    </row>
    <row r="14" spans="1:13" ht="25.5" x14ac:dyDescent="0.2">
      <c r="A14" s="65" t="s">
        <v>475</v>
      </c>
      <c r="B14" s="6">
        <v>533619.48</v>
      </c>
      <c r="C14" s="6">
        <v>180000</v>
      </c>
      <c r="D14" s="6">
        <v>180000</v>
      </c>
      <c r="E14" s="6">
        <v>2924.79</v>
      </c>
      <c r="F14" s="7">
        <v>0.55000000000000004</v>
      </c>
      <c r="G14" s="7">
        <v>1.62</v>
      </c>
    </row>
    <row r="15" spans="1:13" x14ac:dyDescent="0.2">
      <c r="A15" s="66" t="s">
        <v>476</v>
      </c>
      <c r="B15" s="12">
        <v>533619.48</v>
      </c>
      <c r="C15" s="67"/>
      <c r="D15" s="67"/>
      <c r="E15" s="12">
        <v>2924.79</v>
      </c>
      <c r="F15" s="13">
        <v>0.55000000000000004</v>
      </c>
      <c r="G15" s="14"/>
    </row>
    <row r="16" spans="1:13" x14ac:dyDescent="0.2">
      <c r="A16" s="69" t="s">
        <v>160</v>
      </c>
      <c r="B16" s="6">
        <v>0</v>
      </c>
      <c r="C16" s="6">
        <v>18944141</v>
      </c>
      <c r="D16" s="6">
        <v>18944141</v>
      </c>
      <c r="E16" s="6">
        <v>15169760.57</v>
      </c>
      <c r="F16" s="7">
        <v>0</v>
      </c>
      <c r="G16" s="7">
        <v>80.08</v>
      </c>
    </row>
    <row r="17" spans="1:7" ht="25.5" x14ac:dyDescent="0.2">
      <c r="A17" s="65" t="s">
        <v>477</v>
      </c>
      <c r="B17" s="6">
        <v>0</v>
      </c>
      <c r="C17" s="6">
        <v>11844141</v>
      </c>
      <c r="D17" s="6">
        <v>11844141</v>
      </c>
      <c r="E17" s="6">
        <v>4737274.22</v>
      </c>
      <c r="F17" s="7">
        <v>0</v>
      </c>
      <c r="G17" s="7">
        <v>40</v>
      </c>
    </row>
    <row r="18" spans="1:7" x14ac:dyDescent="0.2">
      <c r="A18" s="66" t="s">
        <v>528</v>
      </c>
      <c r="B18" s="12">
        <v>0</v>
      </c>
      <c r="C18" s="67"/>
      <c r="D18" s="67"/>
      <c r="E18" s="12">
        <v>4737274.22</v>
      </c>
      <c r="F18" s="13" t="s">
        <v>182</v>
      </c>
      <c r="G18" s="14"/>
    </row>
    <row r="19" spans="1:7" ht="25.5" x14ac:dyDescent="0.2">
      <c r="A19" s="65" t="s">
        <v>161</v>
      </c>
      <c r="B19" s="6">
        <v>0</v>
      </c>
      <c r="C19" s="6">
        <v>7100000</v>
      </c>
      <c r="D19" s="6">
        <v>7100000</v>
      </c>
      <c r="E19" s="6">
        <v>2340398.0800000001</v>
      </c>
      <c r="F19" s="7">
        <v>0</v>
      </c>
      <c r="G19" s="7">
        <v>32.96</v>
      </c>
    </row>
    <row r="20" spans="1:7" s="5" customFormat="1" x14ac:dyDescent="0.2">
      <c r="A20" s="66" t="s">
        <v>529</v>
      </c>
      <c r="B20" s="12">
        <v>0</v>
      </c>
      <c r="C20" s="67"/>
      <c r="D20" s="67"/>
      <c r="E20" s="12">
        <v>2340398.0800000001</v>
      </c>
      <c r="F20" s="13" t="s">
        <v>182</v>
      </c>
      <c r="G20" s="14"/>
    </row>
    <row r="21" spans="1:7" s="5" customFormat="1" x14ac:dyDescent="0.2">
      <c r="A21" s="65" t="s">
        <v>530</v>
      </c>
      <c r="B21" s="6">
        <v>0</v>
      </c>
      <c r="C21" s="6">
        <v>0</v>
      </c>
      <c r="D21" s="6">
        <v>0</v>
      </c>
      <c r="E21" s="6">
        <v>8092088.2699999996</v>
      </c>
      <c r="F21" s="7">
        <v>0</v>
      </c>
      <c r="G21" s="7">
        <v>0</v>
      </c>
    </row>
    <row r="22" spans="1:7" x14ac:dyDescent="0.2">
      <c r="A22" s="66" t="s">
        <v>531</v>
      </c>
      <c r="B22" s="12">
        <v>0</v>
      </c>
      <c r="C22" s="67"/>
      <c r="D22" s="67"/>
      <c r="E22" s="12">
        <v>8092088.2699999996</v>
      </c>
      <c r="F22" s="13" t="s">
        <v>182</v>
      </c>
      <c r="G22" s="14"/>
    </row>
    <row r="23" spans="1:7" x14ac:dyDescent="0.2">
      <c r="A23" s="66"/>
      <c r="B23" s="67"/>
      <c r="C23" s="67"/>
      <c r="D23" s="67"/>
      <c r="E23" s="12"/>
      <c r="F23" s="14"/>
      <c r="G23" s="14"/>
    </row>
    <row r="24" spans="1:7" x14ac:dyDescent="0.2">
      <c r="A24" s="75" t="s">
        <v>162</v>
      </c>
      <c r="B24" s="76">
        <v>580917.21</v>
      </c>
      <c r="C24" s="76">
        <v>19314141</v>
      </c>
      <c r="D24" s="76">
        <v>19314141</v>
      </c>
      <c r="E24" s="76">
        <v>15350685.24</v>
      </c>
      <c r="F24" s="78">
        <v>2642.49</v>
      </c>
      <c r="G24" s="78">
        <v>79.48</v>
      </c>
    </row>
    <row r="25" spans="1:7" x14ac:dyDescent="0.2">
      <c r="A25" s="70"/>
      <c r="B25" s="12"/>
      <c r="C25" s="12"/>
      <c r="D25" s="12"/>
      <c r="E25" s="12"/>
      <c r="F25" s="13"/>
      <c r="G25" s="13"/>
    </row>
    <row r="26" spans="1:7" x14ac:dyDescent="0.2">
      <c r="A26" s="70"/>
      <c r="B26" s="12"/>
      <c r="C26" s="12"/>
      <c r="D26" s="12"/>
      <c r="E26" s="12"/>
      <c r="F26" s="13"/>
      <c r="G26" s="13"/>
    </row>
    <row r="27" spans="1:7" x14ac:dyDescent="0.2">
      <c r="A27" s="8" t="s">
        <v>163</v>
      </c>
      <c r="B27" s="63">
        <v>2315000</v>
      </c>
      <c r="C27" s="63">
        <v>3690500</v>
      </c>
      <c r="D27" s="63">
        <v>3675500</v>
      </c>
      <c r="E27" s="63">
        <v>3533652.62</v>
      </c>
      <c r="F27" s="64">
        <v>152.63999999999999</v>
      </c>
      <c r="G27" s="64">
        <v>96.14</v>
      </c>
    </row>
    <row r="28" spans="1:7" x14ac:dyDescent="0.2">
      <c r="A28" s="69" t="s">
        <v>164</v>
      </c>
      <c r="B28" s="6">
        <v>0</v>
      </c>
      <c r="C28" s="6">
        <v>1000000</v>
      </c>
      <c r="D28" s="6">
        <v>1000000</v>
      </c>
      <c r="E28" s="6">
        <v>1000000</v>
      </c>
      <c r="F28" s="7">
        <v>0</v>
      </c>
      <c r="G28" s="7">
        <v>100</v>
      </c>
    </row>
    <row r="29" spans="1:7" x14ac:dyDescent="0.2">
      <c r="A29" s="65" t="s">
        <v>532</v>
      </c>
      <c r="B29" s="6">
        <v>0</v>
      </c>
      <c r="C29" s="6">
        <v>1000000</v>
      </c>
      <c r="D29" s="6">
        <v>1000000</v>
      </c>
      <c r="E29" s="6">
        <v>1000000</v>
      </c>
      <c r="F29" s="7">
        <v>0</v>
      </c>
      <c r="G29" s="7">
        <v>100</v>
      </c>
    </row>
    <row r="30" spans="1:7" x14ac:dyDescent="0.2">
      <c r="A30" s="66" t="s">
        <v>533</v>
      </c>
      <c r="B30" s="12">
        <v>0</v>
      </c>
      <c r="C30" s="67"/>
      <c r="D30" s="67"/>
      <c r="E30" s="12">
        <v>1000000</v>
      </c>
      <c r="F30" s="13" t="s">
        <v>182</v>
      </c>
      <c r="G30" s="14"/>
    </row>
    <row r="31" spans="1:7" x14ac:dyDescent="0.2">
      <c r="A31" s="69" t="s">
        <v>165</v>
      </c>
      <c r="B31" s="6">
        <v>190000</v>
      </c>
      <c r="C31" s="6">
        <v>1000000</v>
      </c>
      <c r="D31" s="6">
        <v>1000000</v>
      </c>
      <c r="E31" s="6">
        <v>1000000</v>
      </c>
      <c r="F31" s="7">
        <v>526.32000000000005</v>
      </c>
      <c r="G31" s="7">
        <v>100</v>
      </c>
    </row>
    <row r="32" spans="1:7" x14ac:dyDescent="0.2">
      <c r="A32" s="65" t="s">
        <v>166</v>
      </c>
      <c r="B32" s="6">
        <v>190000</v>
      </c>
      <c r="C32" s="6">
        <v>1000000</v>
      </c>
      <c r="D32" s="6">
        <v>1000000</v>
      </c>
      <c r="E32" s="6">
        <v>1000000</v>
      </c>
      <c r="F32" s="7">
        <v>526.32000000000005</v>
      </c>
      <c r="G32" s="7">
        <v>100</v>
      </c>
    </row>
    <row r="33" spans="1:7" x14ac:dyDescent="0.2">
      <c r="A33" s="66" t="s">
        <v>167</v>
      </c>
      <c r="B33" s="12">
        <v>190000</v>
      </c>
      <c r="C33" s="67"/>
      <c r="D33" s="67"/>
      <c r="E33" s="12">
        <v>1000000</v>
      </c>
      <c r="F33" s="13">
        <v>526.32000000000005</v>
      </c>
      <c r="G33" s="14"/>
    </row>
    <row r="34" spans="1:7" s="5" customFormat="1" x14ac:dyDescent="0.2">
      <c r="A34" s="69" t="s">
        <v>168</v>
      </c>
      <c r="B34" s="6">
        <v>2125000</v>
      </c>
      <c r="C34" s="6">
        <v>1690500</v>
      </c>
      <c r="D34" s="6">
        <v>1675500</v>
      </c>
      <c r="E34" s="6">
        <v>1533652.62</v>
      </c>
      <c r="F34" s="7">
        <v>72.17</v>
      </c>
      <c r="G34" s="7">
        <v>91.53</v>
      </c>
    </row>
    <row r="35" spans="1:7" ht="25.5" x14ac:dyDescent="0.2">
      <c r="A35" s="65" t="s">
        <v>169</v>
      </c>
      <c r="B35" s="6">
        <v>2125000</v>
      </c>
      <c r="C35" s="6">
        <v>1690500</v>
      </c>
      <c r="D35" s="6">
        <v>1675500</v>
      </c>
      <c r="E35" s="6">
        <v>1533652.62</v>
      </c>
      <c r="F35" s="7">
        <v>72.17</v>
      </c>
      <c r="G35" s="7">
        <v>91.53</v>
      </c>
    </row>
    <row r="36" spans="1:7" ht="25.5" x14ac:dyDescent="0.2">
      <c r="A36" s="66" t="s">
        <v>170</v>
      </c>
      <c r="B36" s="12">
        <v>2125000</v>
      </c>
      <c r="C36" s="67"/>
      <c r="D36" s="67"/>
      <c r="E36" s="12">
        <v>1533652.62</v>
      </c>
      <c r="F36" s="13">
        <v>72.17</v>
      </c>
      <c r="G36" s="14"/>
    </row>
    <row r="37" spans="1:7" x14ac:dyDescent="0.2">
      <c r="A37" s="66"/>
      <c r="B37" s="12"/>
      <c r="C37" s="67"/>
      <c r="D37" s="67"/>
      <c r="E37" s="12"/>
      <c r="F37" s="13"/>
      <c r="G37" s="14"/>
    </row>
    <row r="38" spans="1:7" x14ac:dyDescent="0.2">
      <c r="A38" s="75" t="s">
        <v>171</v>
      </c>
      <c r="B38" s="76">
        <v>2315000</v>
      </c>
      <c r="C38" s="76">
        <v>3690500</v>
      </c>
      <c r="D38" s="76">
        <v>3675500</v>
      </c>
      <c r="E38" s="76">
        <v>3533652.62</v>
      </c>
      <c r="F38" s="78">
        <v>152.63999999999999</v>
      </c>
      <c r="G38" s="78">
        <v>96.14</v>
      </c>
    </row>
    <row r="39" spans="1:7" x14ac:dyDescent="0.2">
      <c r="B39" s="105"/>
      <c r="C39" s="105"/>
      <c r="D39" s="105"/>
      <c r="E39" s="105"/>
      <c r="F39" s="58"/>
      <c r="G39" s="58"/>
    </row>
    <row r="40" spans="1:7" x14ac:dyDescent="0.2">
      <c r="B40" s="105"/>
      <c r="C40" s="105"/>
      <c r="D40" s="105"/>
      <c r="E40" s="105"/>
    </row>
    <row r="43" spans="1:7" x14ac:dyDescent="0.2">
      <c r="B43" s="105"/>
      <c r="C43" s="105"/>
      <c r="D43" s="105"/>
      <c r="E43" s="105"/>
      <c r="F43" s="105"/>
      <c r="G43" s="105"/>
    </row>
  </sheetData>
  <mergeCells count="1">
    <mergeCell ref="A3:G3"/>
  </mergeCells>
  <pageMargins left="0.19685039370078741" right="0.19685039370078741" top="0.39370078740157483" bottom="0.39370078740157483" header="0.19685039370078741" footer="0.19685039370078741"/>
  <pageSetup paperSize="9" scale="88" firstPageNumber="9" orientation="landscape" useFirstPageNumber="1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zoomScaleNormal="100" workbookViewId="0">
      <selection activeCell="H19" sqref="H19"/>
    </sheetView>
  </sheetViews>
  <sheetFormatPr defaultRowHeight="12.75" x14ac:dyDescent="0.2"/>
  <cols>
    <col min="1" max="1" width="104.7109375" style="1" customWidth="1"/>
    <col min="2" max="3" width="22.140625" style="1" customWidth="1"/>
    <col min="4" max="4" width="11.42578125" style="11" customWidth="1"/>
    <col min="5" max="16384" width="9.140625" style="1"/>
  </cols>
  <sheetData>
    <row r="1" spans="1:4" s="3" customFormat="1" ht="15.75" x14ac:dyDescent="0.25">
      <c r="A1" s="188" t="s">
        <v>197</v>
      </c>
      <c r="B1" s="188"/>
      <c r="C1" s="188"/>
      <c r="D1" s="188"/>
    </row>
    <row r="2" spans="1:4" ht="7.5" customHeight="1" x14ac:dyDescent="0.2">
      <c r="A2" s="60"/>
      <c r="B2" s="60"/>
      <c r="C2" s="60"/>
      <c r="D2" s="61"/>
    </row>
    <row r="3" spans="1:4" ht="25.5" x14ac:dyDescent="0.2">
      <c r="A3" s="73" t="s">
        <v>196</v>
      </c>
      <c r="B3" s="73" t="s">
        <v>500</v>
      </c>
      <c r="C3" s="73" t="s">
        <v>534</v>
      </c>
      <c r="D3" s="73" t="s">
        <v>501</v>
      </c>
    </row>
    <row r="4" spans="1:4" s="4" customFormat="1" ht="11.25" x14ac:dyDescent="0.2">
      <c r="A4" s="71">
        <v>1</v>
      </c>
      <c r="B4" s="71">
        <v>2</v>
      </c>
      <c r="C4" s="71">
        <v>3</v>
      </c>
      <c r="D4" s="72" t="s">
        <v>213</v>
      </c>
    </row>
    <row r="5" spans="1:4" ht="18" customHeight="1" x14ac:dyDescent="0.2">
      <c r="A5" s="8" t="s">
        <v>155</v>
      </c>
      <c r="B5" s="88"/>
      <c r="C5" s="88"/>
      <c r="D5" s="64"/>
    </row>
    <row r="6" spans="1:4" x14ac:dyDescent="0.2">
      <c r="A6" s="69" t="s">
        <v>156</v>
      </c>
      <c r="B6" s="80">
        <v>47297.73</v>
      </c>
      <c r="C6" s="80">
        <f>C7+C10</f>
        <v>177999.88</v>
      </c>
      <c r="D6" s="7">
        <f t="shared" ref="D6:D43" si="0">C6/B6*100</f>
        <v>376.33916046288056</v>
      </c>
    </row>
    <row r="7" spans="1:4" x14ac:dyDescent="0.2">
      <c r="A7" s="65" t="s">
        <v>356</v>
      </c>
      <c r="B7" s="80">
        <v>0</v>
      </c>
      <c r="C7" s="80">
        <f>C8</f>
        <v>150000</v>
      </c>
      <c r="D7" s="7" t="s">
        <v>182</v>
      </c>
    </row>
    <row r="8" spans="1:4" x14ac:dyDescent="0.2">
      <c r="A8" s="66" t="s">
        <v>357</v>
      </c>
      <c r="B8" s="15">
        <v>0</v>
      </c>
      <c r="C8" s="15">
        <f>C9</f>
        <v>150000</v>
      </c>
      <c r="D8" s="7" t="s">
        <v>182</v>
      </c>
    </row>
    <row r="9" spans="1:4" x14ac:dyDescent="0.2">
      <c r="A9" s="123" t="s">
        <v>358</v>
      </c>
      <c r="B9" s="85">
        <v>0</v>
      </c>
      <c r="C9" s="85">
        <v>150000</v>
      </c>
      <c r="D9" s="7" t="s">
        <v>182</v>
      </c>
    </row>
    <row r="10" spans="1:4" x14ac:dyDescent="0.2">
      <c r="A10" s="65" t="s">
        <v>157</v>
      </c>
      <c r="B10" s="80">
        <v>47297.73</v>
      </c>
      <c r="C10" s="80">
        <f>C11</f>
        <v>27999.88</v>
      </c>
      <c r="D10" s="7">
        <f t="shared" si="0"/>
        <v>59.199204697561591</v>
      </c>
    </row>
    <row r="11" spans="1:4" x14ac:dyDescent="0.2">
      <c r="A11" s="66" t="s">
        <v>158</v>
      </c>
      <c r="B11" s="15">
        <v>47297.73</v>
      </c>
      <c r="C11" s="15">
        <f>SUM(C12:C16)</f>
        <v>27999.88</v>
      </c>
      <c r="D11" s="13">
        <f t="shared" si="0"/>
        <v>59.199204697561591</v>
      </c>
    </row>
    <row r="12" spans="1:4" x14ac:dyDescent="0.2">
      <c r="A12" s="81" t="s">
        <v>584</v>
      </c>
      <c r="B12" s="82">
        <v>36000</v>
      </c>
      <c r="C12" s="82">
        <v>0</v>
      </c>
      <c r="D12" s="83">
        <f t="shared" si="0"/>
        <v>0</v>
      </c>
    </row>
    <row r="13" spans="1:4" x14ac:dyDescent="0.2">
      <c r="A13" s="81" t="s">
        <v>578</v>
      </c>
      <c r="B13" s="82">
        <v>0</v>
      </c>
      <c r="C13" s="82">
        <v>27999.88</v>
      </c>
      <c r="D13" s="83" t="s">
        <v>182</v>
      </c>
    </row>
    <row r="14" spans="1:4" x14ac:dyDescent="0.2">
      <c r="A14" s="81" t="s">
        <v>585</v>
      </c>
      <c r="B14" s="82">
        <v>9451.31</v>
      </c>
      <c r="C14" s="82">
        <v>0</v>
      </c>
      <c r="D14" s="83">
        <f t="shared" si="0"/>
        <v>0</v>
      </c>
    </row>
    <row r="15" spans="1:4" x14ac:dyDescent="0.2">
      <c r="A15" s="81" t="s">
        <v>586</v>
      </c>
      <c r="B15" s="82">
        <v>230.73</v>
      </c>
      <c r="C15" s="82">
        <v>0</v>
      </c>
      <c r="D15" s="83">
        <v>0</v>
      </c>
    </row>
    <row r="16" spans="1:4" x14ac:dyDescent="0.2">
      <c r="A16" s="81" t="s">
        <v>587</v>
      </c>
      <c r="B16" s="82">
        <v>1615.69</v>
      </c>
      <c r="C16" s="82">
        <v>0</v>
      </c>
      <c r="D16" s="83">
        <f t="shared" si="0"/>
        <v>0</v>
      </c>
    </row>
    <row r="17" spans="1:4" x14ac:dyDescent="0.2">
      <c r="A17" s="66"/>
      <c r="B17" s="15"/>
      <c r="C17" s="15"/>
      <c r="D17" s="13"/>
    </row>
    <row r="18" spans="1:4" x14ac:dyDescent="0.2">
      <c r="A18" s="66"/>
      <c r="B18" s="15"/>
      <c r="C18" s="15"/>
      <c r="D18" s="13"/>
    </row>
    <row r="19" spans="1:4" x14ac:dyDescent="0.2">
      <c r="A19" s="69" t="s">
        <v>159</v>
      </c>
      <c r="B19" s="80">
        <v>533619.4800000001</v>
      </c>
      <c r="C19" s="80">
        <f>C20</f>
        <v>2924.79</v>
      </c>
      <c r="D19" s="7">
        <v>0.55000000000000004</v>
      </c>
    </row>
    <row r="20" spans="1:4" x14ac:dyDescent="0.2">
      <c r="A20" s="65" t="s">
        <v>475</v>
      </c>
      <c r="B20" s="168">
        <v>533619.4800000001</v>
      </c>
      <c r="C20" s="141">
        <f>C21</f>
        <v>2924.79</v>
      </c>
      <c r="D20" s="165">
        <v>0.55000000000000004</v>
      </c>
    </row>
    <row r="21" spans="1:4" x14ac:dyDescent="0.2">
      <c r="A21" s="66" t="s">
        <v>476</v>
      </c>
      <c r="B21" s="169">
        <v>533619.4800000001</v>
      </c>
      <c r="C21" s="142">
        <f>C22+C23</f>
        <v>2924.79</v>
      </c>
      <c r="D21" s="165">
        <v>0.55000000000000004</v>
      </c>
    </row>
    <row r="22" spans="1:4" x14ac:dyDescent="0.2">
      <c r="A22" s="81" t="s">
        <v>345</v>
      </c>
      <c r="B22" s="166">
        <v>2737.92</v>
      </c>
      <c r="C22" s="84">
        <v>2924.79</v>
      </c>
      <c r="D22" s="83">
        <f t="shared" ref="D22" si="1">C22/B22*100</f>
        <v>106.82525420757362</v>
      </c>
    </row>
    <row r="23" spans="1:4" x14ac:dyDescent="0.2">
      <c r="A23" s="81" t="s">
        <v>346</v>
      </c>
      <c r="B23" s="166">
        <v>530881.56000000006</v>
      </c>
      <c r="C23" s="84">
        <v>0</v>
      </c>
      <c r="D23" s="83">
        <v>0</v>
      </c>
    </row>
    <row r="24" spans="1:4" x14ac:dyDescent="0.2">
      <c r="A24" s="81"/>
      <c r="B24" s="166"/>
      <c r="C24" s="84"/>
      <c r="D24" s="83"/>
    </row>
    <row r="25" spans="1:4" x14ac:dyDescent="0.2">
      <c r="A25" s="81"/>
      <c r="B25" s="166"/>
      <c r="C25" s="84"/>
      <c r="D25" s="83"/>
    </row>
    <row r="26" spans="1:4" x14ac:dyDescent="0.2">
      <c r="A26" s="69" t="s">
        <v>160</v>
      </c>
      <c r="B26" s="80">
        <v>0</v>
      </c>
      <c r="C26" s="80">
        <f>C27+C33+C38</f>
        <v>15169760.57</v>
      </c>
      <c r="D26" s="83" t="s">
        <v>182</v>
      </c>
    </row>
    <row r="27" spans="1:4" x14ac:dyDescent="0.2">
      <c r="A27" s="65" t="s">
        <v>477</v>
      </c>
      <c r="B27" s="80">
        <v>0</v>
      </c>
      <c r="C27" s="80">
        <f>C28</f>
        <v>4737274.2200000007</v>
      </c>
      <c r="D27" s="83" t="s">
        <v>182</v>
      </c>
    </row>
    <row r="28" spans="1:4" x14ac:dyDescent="0.2">
      <c r="A28" s="66" t="s">
        <v>528</v>
      </c>
      <c r="B28" s="15">
        <v>0</v>
      </c>
      <c r="C28" s="15">
        <f>SUM(C29:C32)</f>
        <v>4737274.2200000007</v>
      </c>
      <c r="D28" s="83" t="s">
        <v>182</v>
      </c>
    </row>
    <row r="29" spans="1:4" x14ac:dyDescent="0.2">
      <c r="A29" s="86" t="s">
        <v>572</v>
      </c>
      <c r="B29" s="85">
        <v>0</v>
      </c>
      <c r="C29" s="166">
        <v>731839.73</v>
      </c>
      <c r="D29" s="83" t="s">
        <v>182</v>
      </c>
    </row>
    <row r="30" spans="1:4" x14ac:dyDescent="0.2">
      <c r="A30" s="86" t="s">
        <v>573</v>
      </c>
      <c r="B30" s="85">
        <v>0</v>
      </c>
      <c r="C30" s="166">
        <v>1274778.6700000002</v>
      </c>
      <c r="D30" s="83" t="s">
        <v>182</v>
      </c>
    </row>
    <row r="31" spans="1:4" x14ac:dyDescent="0.2">
      <c r="A31" s="86" t="s">
        <v>574</v>
      </c>
      <c r="B31" s="85">
        <v>0</v>
      </c>
      <c r="C31" s="166">
        <v>617467.85</v>
      </c>
      <c r="D31" s="83" t="s">
        <v>182</v>
      </c>
    </row>
    <row r="32" spans="1:4" x14ac:dyDescent="0.2">
      <c r="A32" s="86" t="s">
        <v>575</v>
      </c>
      <c r="B32" s="85">
        <v>0</v>
      </c>
      <c r="C32" s="166">
        <v>2113187.9700000002</v>
      </c>
      <c r="D32" s="83" t="s">
        <v>182</v>
      </c>
    </row>
    <row r="33" spans="1:4" x14ac:dyDescent="0.2">
      <c r="A33" s="65" t="s">
        <v>161</v>
      </c>
      <c r="B33" s="80">
        <v>0</v>
      </c>
      <c r="C33" s="141">
        <f>C34</f>
        <v>2340398.0800000001</v>
      </c>
      <c r="D33" s="83" t="s">
        <v>182</v>
      </c>
    </row>
    <row r="34" spans="1:4" x14ac:dyDescent="0.2">
      <c r="A34" s="66" t="s">
        <v>529</v>
      </c>
      <c r="B34" s="15">
        <v>0</v>
      </c>
      <c r="C34" s="142">
        <f>C35+C36</f>
        <v>2340398.0800000001</v>
      </c>
      <c r="D34" s="83" t="s">
        <v>182</v>
      </c>
    </row>
    <row r="35" spans="1:4" x14ac:dyDescent="0.2">
      <c r="A35" s="86" t="s">
        <v>580</v>
      </c>
      <c r="B35" s="85">
        <v>0</v>
      </c>
      <c r="C35" s="84">
        <v>2070001</v>
      </c>
      <c r="D35" s="83" t="s">
        <v>182</v>
      </c>
    </row>
    <row r="36" spans="1:4" x14ac:dyDescent="0.2">
      <c r="A36" s="86" t="s">
        <v>581</v>
      </c>
      <c r="B36" s="85">
        <v>0</v>
      </c>
      <c r="C36" s="84">
        <v>270397.08</v>
      </c>
      <c r="D36" s="83" t="s">
        <v>182</v>
      </c>
    </row>
    <row r="37" spans="1:4" x14ac:dyDescent="0.2">
      <c r="A37" s="167"/>
      <c r="B37" s="15"/>
      <c r="C37" s="84"/>
      <c r="D37" s="83"/>
    </row>
    <row r="38" spans="1:4" x14ac:dyDescent="0.2">
      <c r="A38" s="65" t="s">
        <v>530</v>
      </c>
      <c r="B38" s="80">
        <v>0</v>
      </c>
      <c r="C38" s="141">
        <f>C39</f>
        <v>8092088.2699999996</v>
      </c>
      <c r="D38" s="83" t="s">
        <v>182</v>
      </c>
    </row>
    <row r="39" spans="1:4" x14ac:dyDescent="0.2">
      <c r="A39" s="66" t="s">
        <v>531</v>
      </c>
      <c r="B39" s="15">
        <v>0</v>
      </c>
      <c r="C39" s="142">
        <f>C40</f>
        <v>8092088.2699999996</v>
      </c>
      <c r="D39" s="83" t="s">
        <v>182</v>
      </c>
    </row>
    <row r="40" spans="1:4" x14ac:dyDescent="0.2">
      <c r="A40" s="81" t="s">
        <v>576</v>
      </c>
      <c r="B40" s="166">
        <v>0</v>
      </c>
      <c r="C40" s="84">
        <v>8092088.2699999996</v>
      </c>
      <c r="D40" s="83" t="s">
        <v>182</v>
      </c>
    </row>
    <row r="41" spans="1:4" x14ac:dyDescent="0.2">
      <c r="A41" s="81"/>
      <c r="B41" s="166"/>
      <c r="C41" s="84"/>
      <c r="D41" s="83"/>
    </row>
    <row r="42" spans="1:4" x14ac:dyDescent="0.2">
      <c r="A42" s="81"/>
      <c r="B42" s="166"/>
      <c r="C42" s="84"/>
      <c r="D42" s="83"/>
    </row>
    <row r="43" spans="1:4" x14ac:dyDescent="0.2">
      <c r="A43" s="75" t="s">
        <v>162</v>
      </c>
      <c r="B43" s="89">
        <f>B6+B19+B26</f>
        <v>580917.21000000008</v>
      </c>
      <c r="C43" s="89">
        <f>C6+C19+C26</f>
        <v>15350685.24</v>
      </c>
      <c r="D43" s="78">
        <f t="shared" si="0"/>
        <v>2642.4910427425621</v>
      </c>
    </row>
    <row r="44" spans="1:4" x14ac:dyDescent="0.2">
      <c r="A44" s="70"/>
      <c r="B44" s="15"/>
      <c r="C44" s="15"/>
      <c r="D44" s="13"/>
    </row>
    <row r="45" spans="1:4" x14ac:dyDescent="0.2">
      <c r="A45" s="70"/>
      <c r="B45" s="15"/>
      <c r="C45" s="15"/>
      <c r="D45" s="13"/>
    </row>
    <row r="46" spans="1:4" x14ac:dyDescent="0.2">
      <c r="A46" s="70"/>
      <c r="B46" s="15"/>
      <c r="C46" s="15"/>
      <c r="D46" s="13"/>
    </row>
    <row r="47" spans="1:4" x14ac:dyDescent="0.2">
      <c r="A47" s="70"/>
      <c r="B47" s="15"/>
      <c r="C47" s="15"/>
      <c r="D47" s="13"/>
    </row>
    <row r="48" spans="1:4" x14ac:dyDescent="0.2">
      <c r="A48" s="70"/>
      <c r="B48" s="15"/>
      <c r="C48" s="15"/>
      <c r="D48" s="13"/>
    </row>
    <row r="49" spans="1:7" ht="18" customHeight="1" x14ac:dyDescent="0.2">
      <c r="A49" s="8" t="s">
        <v>163</v>
      </c>
      <c r="B49" s="88">
        <v>2315000</v>
      </c>
      <c r="C49" s="88">
        <f>C50+C55+C60</f>
        <v>3533652.62</v>
      </c>
      <c r="D49" s="64">
        <f>C49/B49*100</f>
        <v>152.6415818574514</v>
      </c>
    </row>
    <row r="50" spans="1:7" x14ac:dyDescent="0.2">
      <c r="A50" s="69" t="s">
        <v>164</v>
      </c>
      <c r="B50" s="80">
        <v>0</v>
      </c>
      <c r="C50" s="80">
        <f t="shared" ref="C50:C52" si="2">C51</f>
        <v>1000000</v>
      </c>
      <c r="D50" s="7" t="s">
        <v>182</v>
      </c>
    </row>
    <row r="51" spans="1:7" x14ac:dyDescent="0.2">
      <c r="A51" s="65" t="s">
        <v>532</v>
      </c>
      <c r="B51" s="80">
        <v>0</v>
      </c>
      <c r="C51" s="80">
        <f t="shared" si="2"/>
        <v>1000000</v>
      </c>
      <c r="D51" s="7" t="s">
        <v>182</v>
      </c>
    </row>
    <row r="52" spans="1:7" x14ac:dyDescent="0.2">
      <c r="A52" s="66" t="s">
        <v>533</v>
      </c>
      <c r="B52" s="15">
        <v>0</v>
      </c>
      <c r="C52" s="15">
        <f t="shared" si="2"/>
        <v>1000000</v>
      </c>
      <c r="D52" s="13" t="s">
        <v>182</v>
      </c>
    </row>
    <row r="53" spans="1:7" x14ac:dyDescent="0.2">
      <c r="A53" s="86" t="s">
        <v>577</v>
      </c>
      <c r="B53" s="85">
        <v>0</v>
      </c>
      <c r="C53" s="85">
        <v>1000000</v>
      </c>
      <c r="D53" s="13" t="s">
        <v>182</v>
      </c>
    </row>
    <row r="54" spans="1:7" x14ac:dyDescent="0.2">
      <c r="A54" s="66"/>
      <c r="B54" s="15"/>
      <c r="C54" s="15"/>
      <c r="D54" s="13"/>
    </row>
    <row r="55" spans="1:7" x14ac:dyDescent="0.2">
      <c r="A55" s="69" t="s">
        <v>165</v>
      </c>
      <c r="B55" s="80">
        <v>190000</v>
      </c>
      <c r="C55" s="80">
        <f t="shared" ref="C55:C57" si="3">C56</f>
        <v>1000000</v>
      </c>
      <c r="D55" s="7">
        <f t="shared" ref="D55:D57" si="4">C55/B55*100</f>
        <v>526.31578947368428</v>
      </c>
    </row>
    <row r="56" spans="1:7" x14ac:dyDescent="0.2">
      <c r="A56" s="65" t="s">
        <v>166</v>
      </c>
      <c r="B56" s="80">
        <v>190000</v>
      </c>
      <c r="C56" s="80">
        <f t="shared" si="3"/>
        <v>1000000</v>
      </c>
      <c r="D56" s="7">
        <f t="shared" si="4"/>
        <v>526.31578947368428</v>
      </c>
    </row>
    <row r="57" spans="1:7" x14ac:dyDescent="0.2">
      <c r="A57" s="66" t="s">
        <v>167</v>
      </c>
      <c r="B57" s="15">
        <v>190000</v>
      </c>
      <c r="C57" s="15">
        <f t="shared" si="3"/>
        <v>1000000</v>
      </c>
      <c r="D57" s="13">
        <f t="shared" si="4"/>
        <v>526.31578947368428</v>
      </c>
    </row>
    <row r="58" spans="1:7" x14ac:dyDescent="0.2">
      <c r="A58" s="86" t="s">
        <v>494</v>
      </c>
      <c r="B58" s="82">
        <v>190000</v>
      </c>
      <c r="C58" s="82">
        <v>1000000</v>
      </c>
      <c r="D58" s="13">
        <f>C58/B58*100</f>
        <v>526.31578947368428</v>
      </c>
    </row>
    <row r="59" spans="1:7" x14ac:dyDescent="0.2">
      <c r="A59" s="66"/>
      <c r="B59" s="15"/>
      <c r="C59" s="15"/>
      <c r="D59" s="13"/>
    </row>
    <row r="60" spans="1:7" x14ac:dyDescent="0.2">
      <c r="A60" s="69" t="s">
        <v>168</v>
      </c>
      <c r="B60" s="80">
        <v>2125000</v>
      </c>
      <c r="C60" s="80">
        <f>C61</f>
        <v>1533652.62</v>
      </c>
      <c r="D60" s="7">
        <f t="shared" ref="D60:D63" si="5">C60/B60*100</f>
        <v>72.17188800000001</v>
      </c>
    </row>
    <row r="61" spans="1:7" x14ac:dyDescent="0.2">
      <c r="A61" s="65" t="s">
        <v>169</v>
      </c>
      <c r="B61" s="80">
        <v>2125000</v>
      </c>
      <c r="C61" s="80">
        <f>C62</f>
        <v>1533652.62</v>
      </c>
      <c r="D61" s="7">
        <f t="shared" si="5"/>
        <v>72.17188800000001</v>
      </c>
    </row>
    <row r="62" spans="1:7" x14ac:dyDescent="0.2">
      <c r="A62" s="66" t="s">
        <v>170</v>
      </c>
      <c r="B62" s="15">
        <v>2125000</v>
      </c>
      <c r="C62" s="15">
        <f>SUM(C63:C65)</f>
        <v>1533652.62</v>
      </c>
      <c r="D62" s="13">
        <f t="shared" si="5"/>
        <v>72.17188800000001</v>
      </c>
      <c r="F62" s="170"/>
      <c r="G62" s="170"/>
    </row>
    <row r="63" spans="1:7" x14ac:dyDescent="0.2">
      <c r="A63" s="81" t="s">
        <v>582</v>
      </c>
      <c r="B63" s="171">
        <v>2125000</v>
      </c>
      <c r="C63" s="171">
        <v>1165500</v>
      </c>
      <c r="D63" s="13">
        <f t="shared" si="5"/>
        <v>54.847058823529416</v>
      </c>
      <c r="F63" s="170"/>
      <c r="G63" s="170"/>
    </row>
    <row r="64" spans="1:7" x14ac:dyDescent="0.2">
      <c r="A64" s="81" t="s">
        <v>579</v>
      </c>
      <c r="B64" s="171">
        <v>0</v>
      </c>
      <c r="C64" s="171">
        <v>227343.75</v>
      </c>
      <c r="D64" s="13" t="s">
        <v>182</v>
      </c>
      <c r="F64" s="170"/>
      <c r="G64" s="170"/>
    </row>
    <row r="65" spans="1:7" x14ac:dyDescent="0.2">
      <c r="A65" s="81" t="s">
        <v>583</v>
      </c>
      <c r="B65" s="171">
        <v>0</v>
      </c>
      <c r="C65" s="171">
        <v>140808.87</v>
      </c>
      <c r="D65" s="13" t="s">
        <v>182</v>
      </c>
      <c r="F65" s="170"/>
      <c r="G65" s="170"/>
    </row>
    <row r="66" spans="1:7" x14ac:dyDescent="0.2">
      <c r="A66" s="81"/>
      <c r="B66" s="82"/>
      <c r="C66" s="82"/>
      <c r="D66" s="13"/>
    </row>
    <row r="67" spans="1:7" s="5" customFormat="1" x14ac:dyDescent="0.2">
      <c r="A67" s="75" t="s">
        <v>171</v>
      </c>
      <c r="B67" s="89">
        <v>2315000</v>
      </c>
      <c r="C67" s="89">
        <f>C49</f>
        <v>3533652.62</v>
      </c>
      <c r="D67" s="78">
        <f>C67/B67*100</f>
        <v>152.6415818574514</v>
      </c>
    </row>
    <row r="68" spans="1:7" x14ac:dyDescent="0.2">
      <c r="A68" s="77"/>
      <c r="B68" s="77"/>
      <c r="C68" s="77"/>
      <c r="D68" s="87"/>
    </row>
  </sheetData>
  <mergeCells count="1">
    <mergeCell ref="A1:D1"/>
  </mergeCells>
  <pageMargins left="0.19685039370078741" right="0.19685039370078741" top="0.39370078740157483" bottom="0.39370078740157483" header="0.19685039370078741" footer="0.19685039370078741"/>
  <pageSetup paperSize="9" scale="87" firstPageNumber="10" orientation="landscape" useFirstPageNumber="1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zoomScaleNormal="100" workbookViewId="0">
      <selection activeCell="H15" sqref="H15"/>
    </sheetView>
  </sheetViews>
  <sheetFormatPr defaultRowHeight="12.75" x14ac:dyDescent="0.2"/>
  <cols>
    <col min="1" max="1" width="73.7109375" style="1" customWidth="1"/>
    <col min="2" max="3" width="17.28515625" style="1" customWidth="1"/>
    <col min="4" max="4" width="17.7109375" style="1" customWidth="1"/>
    <col min="5" max="5" width="17.28515625" style="1" customWidth="1"/>
    <col min="6" max="6" width="9.28515625" style="58" bestFit="1" customWidth="1"/>
    <col min="7" max="7" width="10" style="58" bestFit="1" customWidth="1"/>
    <col min="8" max="8" width="9.140625" style="1"/>
    <col min="9" max="9" width="9.140625" style="1" customWidth="1"/>
    <col min="10" max="10" width="9.140625" style="1"/>
    <col min="11" max="11" width="9.140625" style="1" customWidth="1"/>
    <col min="12" max="16384" width="9.140625" style="1"/>
  </cols>
  <sheetData>
    <row r="1" spans="1:9" s="3" customFormat="1" ht="15.75" x14ac:dyDescent="0.25">
      <c r="A1" s="188" t="s">
        <v>198</v>
      </c>
      <c r="B1" s="188"/>
      <c r="C1" s="188"/>
      <c r="D1" s="188"/>
      <c r="E1" s="188"/>
      <c r="F1" s="188"/>
      <c r="G1" s="188"/>
    </row>
    <row r="2" spans="1:9" x14ac:dyDescent="0.2">
      <c r="A2" s="60"/>
      <c r="B2" s="60"/>
      <c r="C2" s="60"/>
      <c r="D2" s="60"/>
      <c r="E2" s="60"/>
      <c r="F2" s="90"/>
      <c r="G2" s="90"/>
    </row>
    <row r="3" spans="1:9" ht="25.5" x14ac:dyDescent="0.2">
      <c r="A3" s="73" t="s">
        <v>179</v>
      </c>
      <c r="B3" s="31" t="s">
        <v>495</v>
      </c>
      <c r="C3" s="31" t="s">
        <v>504</v>
      </c>
      <c r="D3" s="31" t="s">
        <v>505</v>
      </c>
      <c r="E3" s="31" t="s">
        <v>506</v>
      </c>
      <c r="F3" s="50" t="s">
        <v>496</v>
      </c>
      <c r="G3" s="50" t="s">
        <v>497</v>
      </c>
    </row>
    <row r="4" spans="1:9" s="4" customFormat="1" ht="11.25" x14ac:dyDescent="0.2">
      <c r="A4" s="71">
        <v>1</v>
      </c>
      <c r="B4" s="71">
        <v>2</v>
      </c>
      <c r="C4" s="71">
        <v>3</v>
      </c>
      <c r="D4" s="71">
        <v>4</v>
      </c>
      <c r="E4" s="71">
        <v>5</v>
      </c>
      <c r="F4" s="91" t="s">
        <v>173</v>
      </c>
      <c r="G4" s="91" t="s">
        <v>174</v>
      </c>
    </row>
    <row r="5" spans="1:9" ht="18.75" customHeight="1" x14ac:dyDescent="0.2">
      <c r="A5" s="8" t="s">
        <v>199</v>
      </c>
      <c r="B5" s="8"/>
      <c r="C5" s="8"/>
      <c r="D5" s="8"/>
      <c r="E5" s="8"/>
      <c r="F5" s="57"/>
      <c r="G5" s="57"/>
    </row>
    <row r="6" spans="1:9" x14ac:dyDescent="0.2">
      <c r="A6" s="65" t="s">
        <v>431</v>
      </c>
      <c r="B6" s="6">
        <v>47297.73</v>
      </c>
      <c r="C6" s="6">
        <v>190000</v>
      </c>
      <c r="D6" s="6">
        <v>190000</v>
      </c>
      <c r="E6" s="6">
        <v>177999.88</v>
      </c>
      <c r="F6" s="172">
        <v>376.34</v>
      </c>
      <c r="G6" s="172">
        <v>93.68</v>
      </c>
      <c r="H6" s="170"/>
      <c r="I6" s="170"/>
    </row>
    <row r="7" spans="1:9" x14ac:dyDescent="0.2">
      <c r="A7" s="66" t="s">
        <v>375</v>
      </c>
      <c r="B7" s="12">
        <v>47297.73</v>
      </c>
      <c r="C7" s="12">
        <v>190000</v>
      </c>
      <c r="D7" s="12">
        <v>190000</v>
      </c>
      <c r="E7" s="12">
        <v>177999.88</v>
      </c>
      <c r="F7" s="173">
        <v>376.34</v>
      </c>
      <c r="G7" s="173">
        <v>93.68</v>
      </c>
    </row>
    <row r="8" spans="1:9" x14ac:dyDescent="0.2">
      <c r="A8" s="65" t="s">
        <v>433</v>
      </c>
      <c r="B8" s="6">
        <v>533619.48</v>
      </c>
      <c r="C8" s="6">
        <v>180000</v>
      </c>
      <c r="D8" s="6">
        <v>180000</v>
      </c>
      <c r="E8" s="6">
        <v>2924.79</v>
      </c>
      <c r="F8" s="172">
        <v>0.55000000000000004</v>
      </c>
      <c r="G8" s="172">
        <v>1.62</v>
      </c>
    </row>
    <row r="9" spans="1:9" x14ac:dyDescent="0.2">
      <c r="A9" s="66" t="s">
        <v>382</v>
      </c>
      <c r="B9" s="12">
        <v>533619.48</v>
      </c>
      <c r="C9" s="12">
        <v>180000</v>
      </c>
      <c r="D9" s="12">
        <v>180000</v>
      </c>
      <c r="E9" s="12">
        <v>2924.79</v>
      </c>
      <c r="F9" s="173">
        <v>0.55000000000000004</v>
      </c>
      <c r="G9" s="173">
        <v>1.62</v>
      </c>
    </row>
    <row r="10" spans="1:9" x14ac:dyDescent="0.2">
      <c r="A10" s="65" t="s">
        <v>436</v>
      </c>
      <c r="B10" s="96"/>
      <c r="C10" s="6">
        <v>18944141</v>
      </c>
      <c r="D10" s="6">
        <v>18944141</v>
      </c>
      <c r="E10" s="6">
        <v>15169760.57</v>
      </c>
      <c r="F10" s="96"/>
      <c r="G10" s="172">
        <v>80.08</v>
      </c>
    </row>
    <row r="11" spans="1:9" x14ac:dyDescent="0.2">
      <c r="A11" s="66" t="s">
        <v>380</v>
      </c>
      <c r="B11" s="174"/>
      <c r="C11" s="12">
        <v>18944141</v>
      </c>
      <c r="D11" s="12">
        <v>18944141</v>
      </c>
      <c r="E11" s="12">
        <v>15169760.57</v>
      </c>
      <c r="F11" s="174"/>
      <c r="G11" s="173">
        <v>80.08</v>
      </c>
    </row>
    <row r="12" spans="1:9" x14ac:dyDescent="0.2">
      <c r="A12" s="66"/>
      <c r="B12" s="174"/>
      <c r="C12" s="12"/>
      <c r="D12" s="12"/>
      <c r="E12" s="12"/>
      <c r="F12" s="174"/>
      <c r="G12" s="173"/>
    </row>
    <row r="13" spans="1:9" x14ac:dyDescent="0.2">
      <c r="A13" s="75" t="s">
        <v>162</v>
      </c>
      <c r="B13" s="76">
        <v>580917.21</v>
      </c>
      <c r="C13" s="76">
        <v>19314141</v>
      </c>
      <c r="D13" s="76">
        <v>19314141</v>
      </c>
      <c r="E13" s="76">
        <v>15350685.24</v>
      </c>
      <c r="F13" s="76">
        <v>2642.49</v>
      </c>
      <c r="G13" s="175">
        <v>79.48</v>
      </c>
    </row>
    <row r="14" spans="1:9" x14ac:dyDescent="0.2">
      <c r="B14" s="105"/>
      <c r="C14" s="105"/>
      <c r="D14" s="105"/>
      <c r="E14" s="105"/>
    </row>
    <row r="15" spans="1:9" x14ac:dyDescent="0.2">
      <c r="B15" s="105"/>
      <c r="C15" s="105"/>
      <c r="D15" s="105"/>
      <c r="E15" s="105"/>
    </row>
    <row r="16" spans="1:9" ht="17.25" customHeight="1" x14ac:dyDescent="0.2">
      <c r="A16" s="8" t="s">
        <v>200</v>
      </c>
      <c r="B16" s="143"/>
      <c r="C16" s="143"/>
      <c r="D16" s="143"/>
      <c r="E16" s="143"/>
      <c r="F16" s="57"/>
      <c r="G16" s="57"/>
    </row>
    <row r="17" spans="1:7" x14ac:dyDescent="0.2">
      <c r="A17" s="65" t="s">
        <v>431</v>
      </c>
      <c r="B17" s="6">
        <v>190000</v>
      </c>
      <c r="C17" s="6">
        <v>2345000</v>
      </c>
      <c r="D17" s="6">
        <v>2330000</v>
      </c>
      <c r="E17" s="6">
        <v>2365227.83</v>
      </c>
      <c r="F17" s="6">
        <v>1244.8599999999999</v>
      </c>
      <c r="G17" s="172">
        <v>101.51</v>
      </c>
    </row>
    <row r="18" spans="1:7" x14ac:dyDescent="0.2">
      <c r="A18" s="66" t="s">
        <v>375</v>
      </c>
      <c r="B18" s="12">
        <v>190000</v>
      </c>
      <c r="C18" s="12">
        <v>2345000</v>
      </c>
      <c r="D18" s="12">
        <v>2330000</v>
      </c>
      <c r="E18" s="12">
        <v>2365227.83</v>
      </c>
      <c r="F18" s="12">
        <v>1244.8599999999999</v>
      </c>
      <c r="G18" s="173">
        <v>101.51</v>
      </c>
    </row>
    <row r="19" spans="1:7" x14ac:dyDescent="0.2">
      <c r="A19" s="65" t="s">
        <v>433</v>
      </c>
      <c r="B19" s="6">
        <v>2125000</v>
      </c>
      <c r="C19" s="6">
        <v>1345500</v>
      </c>
      <c r="D19" s="6">
        <v>1345500</v>
      </c>
      <c r="E19" s="6">
        <v>1168424.79</v>
      </c>
      <c r="F19" s="172">
        <v>54.98</v>
      </c>
      <c r="G19" s="172">
        <v>86.84</v>
      </c>
    </row>
    <row r="20" spans="1:7" x14ac:dyDescent="0.2">
      <c r="A20" s="66" t="s">
        <v>382</v>
      </c>
      <c r="B20" s="174"/>
      <c r="C20" s="12">
        <v>180000</v>
      </c>
      <c r="D20" s="12">
        <v>180000</v>
      </c>
      <c r="E20" s="12">
        <v>2924.79</v>
      </c>
      <c r="F20" s="174"/>
      <c r="G20" s="173">
        <v>1.62</v>
      </c>
    </row>
    <row r="21" spans="1:7" x14ac:dyDescent="0.2">
      <c r="A21" s="66" t="s">
        <v>406</v>
      </c>
      <c r="B21" s="12">
        <v>2125000</v>
      </c>
      <c r="C21" s="12">
        <v>1165500</v>
      </c>
      <c r="D21" s="12">
        <v>1165500</v>
      </c>
      <c r="E21" s="12">
        <v>1165500</v>
      </c>
      <c r="F21" s="173">
        <v>54.85</v>
      </c>
      <c r="G21" s="173">
        <v>100</v>
      </c>
    </row>
    <row r="22" spans="1:7" x14ac:dyDescent="0.2">
      <c r="A22" s="66"/>
      <c r="B22" s="12"/>
      <c r="C22" s="12"/>
      <c r="D22" s="12"/>
      <c r="E22" s="12"/>
      <c r="F22" s="173"/>
      <c r="G22" s="173"/>
    </row>
    <row r="23" spans="1:7" x14ac:dyDescent="0.2">
      <c r="A23" s="75" t="s">
        <v>171</v>
      </c>
      <c r="B23" s="76">
        <v>2315000</v>
      </c>
      <c r="C23" s="76">
        <v>3690500</v>
      </c>
      <c r="D23" s="76">
        <v>3675500</v>
      </c>
      <c r="E23" s="76">
        <v>3533652.62</v>
      </c>
      <c r="F23" s="175">
        <v>152.63999999999999</v>
      </c>
      <c r="G23" s="175">
        <v>96.14</v>
      </c>
    </row>
    <row r="24" spans="1:7" x14ac:dyDescent="0.2">
      <c r="A24" s="66"/>
      <c r="B24" s="12"/>
      <c r="C24" s="12"/>
      <c r="D24" s="12"/>
      <c r="E24" s="12"/>
      <c r="F24" s="13"/>
      <c r="G24" s="13"/>
    </row>
    <row r="25" spans="1:7" x14ac:dyDescent="0.2">
      <c r="A25" s="69"/>
      <c r="B25" s="80"/>
      <c r="C25" s="80"/>
      <c r="D25" s="80"/>
      <c r="E25" s="80"/>
      <c r="F25" s="7"/>
      <c r="G25" s="7"/>
    </row>
  </sheetData>
  <mergeCells count="1">
    <mergeCell ref="A1:G1"/>
  </mergeCells>
  <pageMargins left="0.19685039370078741" right="0.19685039370078741" top="0.39370078740157483" bottom="0.39370078740157483" header="0.19685039370078741" footer="0.19685039370078741"/>
  <pageSetup paperSize="9" scale="88" firstPageNumber="12" orientation="landscape" useFirstPageNumber="1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zoomScaleNormal="100" workbookViewId="0">
      <selection activeCell="H15" sqref="H15"/>
    </sheetView>
  </sheetViews>
  <sheetFormatPr defaultRowHeight="15" x14ac:dyDescent="0.25"/>
  <cols>
    <col min="1" max="1" width="86.28515625" bestFit="1" customWidth="1"/>
    <col min="2" max="4" width="15" customWidth="1"/>
    <col min="5" max="5" width="8.28515625" style="44" bestFit="1" customWidth="1"/>
  </cols>
  <sheetData>
    <row r="1" spans="1:6" ht="10.5" customHeight="1" x14ac:dyDescent="0.25">
      <c r="A1" s="39"/>
      <c r="B1" s="39"/>
      <c r="C1" s="39"/>
      <c r="D1" s="39"/>
      <c r="E1" s="41"/>
    </row>
    <row r="2" spans="1:6" ht="19.5" x14ac:dyDescent="0.3">
      <c r="A2" s="183" t="s">
        <v>214</v>
      </c>
      <c r="B2" s="183"/>
      <c r="C2" s="183"/>
      <c r="D2" s="183"/>
      <c r="E2" s="183"/>
    </row>
    <row r="3" spans="1:6" ht="3.75" customHeight="1" x14ac:dyDescent="0.3">
      <c r="A3" s="36"/>
      <c r="B3" s="36"/>
      <c r="C3" s="36"/>
      <c r="D3" s="36"/>
      <c r="E3" s="42"/>
    </row>
    <row r="4" spans="1:6" ht="15.75" x14ac:dyDescent="0.25">
      <c r="A4" s="184" t="s">
        <v>215</v>
      </c>
      <c r="B4" s="184"/>
      <c r="C4" s="184"/>
      <c r="D4" s="184"/>
      <c r="E4" s="184"/>
    </row>
    <row r="5" spans="1:6" ht="5.25" customHeight="1" x14ac:dyDescent="0.25">
      <c r="A5" s="39"/>
      <c r="B5" s="39"/>
      <c r="C5" s="39"/>
      <c r="D5" s="39"/>
      <c r="E5" s="41"/>
    </row>
    <row r="6" spans="1:6" ht="15.75" x14ac:dyDescent="0.25">
      <c r="A6" s="189" t="s">
        <v>220</v>
      </c>
      <c r="B6" s="189"/>
      <c r="C6" s="189"/>
      <c r="D6" s="189"/>
      <c r="E6" s="189"/>
    </row>
    <row r="7" spans="1:6" ht="3.75" customHeight="1" x14ac:dyDescent="0.25">
      <c r="A7" s="39"/>
      <c r="B7" s="39"/>
      <c r="C7" s="39"/>
      <c r="D7" s="39"/>
      <c r="E7" s="41"/>
    </row>
    <row r="8" spans="1:6" s="37" customFormat="1" ht="15.75" x14ac:dyDescent="0.25">
      <c r="A8" s="40" t="s">
        <v>216</v>
      </c>
      <c r="B8" s="40"/>
      <c r="C8" s="40"/>
      <c r="D8" s="40"/>
      <c r="E8" s="43"/>
    </row>
    <row r="9" spans="1:6" ht="3.75" customHeight="1" x14ac:dyDescent="0.25">
      <c r="A9" s="39"/>
      <c r="B9" s="39"/>
      <c r="C9" s="39"/>
      <c r="D9" s="39"/>
      <c r="E9" s="41"/>
    </row>
    <row r="10" spans="1:6" s="1" customFormat="1" ht="25.5" x14ac:dyDescent="0.2">
      <c r="A10" s="31" t="s">
        <v>217</v>
      </c>
      <c r="B10" s="31" t="s">
        <v>535</v>
      </c>
      <c r="C10" s="31" t="s">
        <v>536</v>
      </c>
      <c r="D10" s="31" t="s">
        <v>537</v>
      </c>
      <c r="E10" s="50" t="s">
        <v>423</v>
      </c>
    </row>
    <row r="11" spans="1:6" s="4" customFormat="1" ht="11.25" x14ac:dyDescent="0.2">
      <c r="A11" s="94">
        <v>1</v>
      </c>
      <c r="B11" s="94">
        <v>2</v>
      </c>
      <c r="C11" s="94">
        <v>3</v>
      </c>
      <c r="D11" s="94">
        <v>4</v>
      </c>
      <c r="E11" s="95" t="s">
        <v>218</v>
      </c>
    </row>
    <row r="12" spans="1:6" x14ac:dyDescent="0.25">
      <c r="A12" s="62" t="s">
        <v>219</v>
      </c>
      <c r="B12" s="92">
        <f>B13+B17+B20+B23+B28+B33+B38+B42+B45+B48</f>
        <v>284697488</v>
      </c>
      <c r="C12" s="92">
        <f t="shared" ref="C12:D12" si="0">C13+C17+C20+C23+C28+C33+C38+C42+C45+C48</f>
        <v>284697488</v>
      </c>
      <c r="D12" s="92">
        <f t="shared" si="0"/>
        <v>249613570.92000002</v>
      </c>
      <c r="E12" s="93">
        <f>D12/C12*100</f>
        <v>87.67677322112516</v>
      </c>
    </row>
    <row r="13" spans="1:6" ht="20.25" customHeight="1" x14ac:dyDescent="0.25">
      <c r="A13" s="8" t="s">
        <v>478</v>
      </c>
      <c r="B13" s="63">
        <v>5455178</v>
      </c>
      <c r="C13" s="63">
        <v>5324178</v>
      </c>
      <c r="D13" s="63">
        <v>4774182.75</v>
      </c>
      <c r="E13" s="64">
        <v>89.67</v>
      </c>
      <c r="F13" s="106"/>
    </row>
    <row r="14" spans="1:6" s="38" customFormat="1" x14ac:dyDescent="0.25">
      <c r="A14" s="96" t="s">
        <v>363</v>
      </c>
      <c r="B14" s="6">
        <v>1987000</v>
      </c>
      <c r="C14" s="6">
        <v>1923000</v>
      </c>
      <c r="D14" s="6">
        <v>1883681.75</v>
      </c>
      <c r="E14" s="7">
        <v>97.96</v>
      </c>
    </row>
    <row r="15" spans="1:6" s="38" customFormat="1" x14ac:dyDescent="0.25">
      <c r="A15" s="96" t="s">
        <v>364</v>
      </c>
      <c r="B15" s="6">
        <v>3468178</v>
      </c>
      <c r="C15" s="6">
        <v>3401178</v>
      </c>
      <c r="D15" s="6">
        <v>2890501</v>
      </c>
      <c r="E15" s="7">
        <v>84.99</v>
      </c>
    </row>
    <row r="16" spans="1:6" s="38" customFormat="1" x14ac:dyDescent="0.25">
      <c r="A16" s="96"/>
      <c r="B16" s="6"/>
      <c r="C16" s="6"/>
      <c r="D16" s="6"/>
      <c r="E16" s="7"/>
    </row>
    <row r="17" spans="1:5" s="38" customFormat="1" ht="20.25" customHeight="1" x14ac:dyDescent="0.25">
      <c r="A17" s="8" t="s">
        <v>359</v>
      </c>
      <c r="B17" s="63">
        <v>16440416</v>
      </c>
      <c r="C17" s="63">
        <v>16334416</v>
      </c>
      <c r="D17" s="63">
        <v>13334836.789999999</v>
      </c>
      <c r="E17" s="64">
        <v>81.64</v>
      </c>
    </row>
    <row r="18" spans="1:5" s="38" customFormat="1" x14ac:dyDescent="0.25">
      <c r="A18" s="96" t="s">
        <v>365</v>
      </c>
      <c r="B18" s="6">
        <v>16440416</v>
      </c>
      <c r="C18" s="6">
        <v>16334416</v>
      </c>
      <c r="D18" s="6">
        <v>13334836.789999999</v>
      </c>
      <c r="E18" s="7">
        <v>81.64</v>
      </c>
    </row>
    <row r="19" spans="1:5" s="38" customFormat="1" x14ac:dyDescent="0.25">
      <c r="A19" s="96"/>
      <c r="B19" s="6"/>
      <c r="C19" s="6"/>
      <c r="D19" s="6"/>
      <c r="E19" s="7"/>
    </row>
    <row r="20" spans="1:5" ht="20.25" customHeight="1" x14ac:dyDescent="0.25">
      <c r="A20" s="8" t="s">
        <v>360</v>
      </c>
      <c r="B20" s="63">
        <v>6312000</v>
      </c>
      <c r="C20" s="63">
        <v>6312000</v>
      </c>
      <c r="D20" s="63">
        <v>6229795.0099999998</v>
      </c>
      <c r="E20" s="64">
        <v>98.7</v>
      </c>
    </row>
    <row r="21" spans="1:5" x14ac:dyDescent="0.25">
      <c r="A21" s="96" t="s">
        <v>366</v>
      </c>
      <c r="B21" s="6">
        <v>6312000</v>
      </c>
      <c r="C21" s="6">
        <v>6312000</v>
      </c>
      <c r="D21" s="6">
        <v>6229795.0099999998</v>
      </c>
      <c r="E21" s="7">
        <v>98.7</v>
      </c>
    </row>
    <row r="22" spans="1:5" x14ac:dyDescent="0.25">
      <c r="A22" s="96"/>
      <c r="B22" s="6"/>
      <c r="C22" s="6"/>
      <c r="D22" s="6"/>
      <c r="E22" s="7"/>
    </row>
    <row r="23" spans="1:5" s="38" customFormat="1" ht="20.25" customHeight="1" x14ac:dyDescent="0.25">
      <c r="A23" s="8" t="s">
        <v>361</v>
      </c>
      <c r="B23" s="63">
        <v>133458084</v>
      </c>
      <c r="C23" s="63">
        <v>133458084</v>
      </c>
      <c r="D23" s="63">
        <v>125158257.05</v>
      </c>
      <c r="E23" s="64">
        <v>93.78</v>
      </c>
    </row>
    <row r="24" spans="1:5" s="38" customFormat="1" x14ac:dyDescent="0.25">
      <c r="A24" s="96" t="s">
        <v>367</v>
      </c>
      <c r="B24" s="6">
        <v>51630095</v>
      </c>
      <c r="C24" s="6">
        <v>51485295</v>
      </c>
      <c r="D24" s="6">
        <v>46368037.439999998</v>
      </c>
      <c r="E24" s="7">
        <v>90.06</v>
      </c>
    </row>
    <row r="25" spans="1:5" x14ac:dyDescent="0.25">
      <c r="A25" s="96" t="s">
        <v>368</v>
      </c>
      <c r="B25" s="6">
        <v>48307077</v>
      </c>
      <c r="C25" s="6">
        <v>48188277</v>
      </c>
      <c r="D25" s="6">
        <v>45337185.020000003</v>
      </c>
      <c r="E25" s="7">
        <v>94.08</v>
      </c>
    </row>
    <row r="26" spans="1:5" x14ac:dyDescent="0.25">
      <c r="A26" s="96" t="s">
        <v>369</v>
      </c>
      <c r="B26" s="6">
        <v>33520912</v>
      </c>
      <c r="C26" s="6">
        <v>33784512</v>
      </c>
      <c r="D26" s="6">
        <v>33453034.59</v>
      </c>
      <c r="E26" s="7">
        <v>99.02</v>
      </c>
    </row>
    <row r="27" spans="1:5" x14ac:dyDescent="0.25">
      <c r="A27" s="96"/>
      <c r="B27" s="6"/>
      <c r="C27" s="6"/>
      <c r="D27" s="6"/>
      <c r="E27" s="7"/>
    </row>
    <row r="28" spans="1:5" s="38" customFormat="1" ht="26.25" x14ac:dyDescent="0.25">
      <c r="A28" s="8" t="s">
        <v>538</v>
      </c>
      <c r="B28" s="63">
        <v>49223697</v>
      </c>
      <c r="C28" s="63">
        <v>49909697</v>
      </c>
      <c r="D28" s="63">
        <v>39845657.119999997</v>
      </c>
      <c r="E28" s="64">
        <v>79.84</v>
      </c>
    </row>
    <row r="29" spans="1:5" s="38" customFormat="1" ht="26.25" x14ac:dyDescent="0.25">
      <c r="A29" s="96" t="s">
        <v>539</v>
      </c>
      <c r="B29" s="6">
        <v>1048500</v>
      </c>
      <c r="C29" s="6">
        <v>1048500</v>
      </c>
      <c r="D29" s="6">
        <v>891623.2</v>
      </c>
      <c r="E29" s="7">
        <v>85.04</v>
      </c>
    </row>
    <row r="30" spans="1:5" s="38" customFormat="1" x14ac:dyDescent="0.25">
      <c r="A30" s="96" t="s">
        <v>370</v>
      </c>
      <c r="B30" s="6">
        <v>37857657</v>
      </c>
      <c r="C30" s="6">
        <v>38559857</v>
      </c>
      <c r="D30" s="6">
        <v>29120660.75</v>
      </c>
      <c r="E30" s="7">
        <v>75.52</v>
      </c>
    </row>
    <row r="31" spans="1:5" s="38" customFormat="1" x14ac:dyDescent="0.25">
      <c r="A31" s="96" t="s">
        <v>371</v>
      </c>
      <c r="B31" s="6">
        <v>10317540</v>
      </c>
      <c r="C31" s="6">
        <v>10301340</v>
      </c>
      <c r="D31" s="6">
        <v>9833373.1699999999</v>
      </c>
      <c r="E31" s="7">
        <v>95.46</v>
      </c>
    </row>
    <row r="32" spans="1:5" s="38" customFormat="1" x14ac:dyDescent="0.25">
      <c r="A32" s="96"/>
      <c r="B32" s="6"/>
      <c r="C32" s="6"/>
      <c r="D32" s="6"/>
      <c r="E32" s="7"/>
    </row>
    <row r="33" spans="1:5" s="38" customFormat="1" ht="20.25" customHeight="1" x14ac:dyDescent="0.25">
      <c r="A33" s="8" t="s">
        <v>362</v>
      </c>
      <c r="B33" s="63">
        <v>27080895</v>
      </c>
      <c r="C33" s="63">
        <v>26688895</v>
      </c>
      <c r="D33" s="63">
        <v>18771848.780000001</v>
      </c>
      <c r="E33" s="64">
        <v>70.34</v>
      </c>
    </row>
    <row r="34" spans="1:5" s="38" customFormat="1" ht="26.25" x14ac:dyDescent="0.25">
      <c r="A34" s="96" t="s">
        <v>372</v>
      </c>
      <c r="B34" s="6">
        <v>23464395</v>
      </c>
      <c r="C34" s="6">
        <v>23072395</v>
      </c>
      <c r="D34" s="6">
        <v>15807796.9</v>
      </c>
      <c r="E34" s="7">
        <v>68.510000000000005</v>
      </c>
    </row>
    <row r="35" spans="1:5" s="38" customFormat="1" x14ac:dyDescent="0.25">
      <c r="A35" s="96" t="s">
        <v>373</v>
      </c>
      <c r="B35" s="6">
        <v>2279000</v>
      </c>
      <c r="C35" s="6">
        <v>2279000</v>
      </c>
      <c r="D35" s="6">
        <v>1778225.63</v>
      </c>
      <c r="E35" s="7">
        <v>78.03</v>
      </c>
    </row>
    <row r="36" spans="1:5" s="38" customFormat="1" x14ac:dyDescent="0.25">
      <c r="A36" s="96" t="s">
        <v>374</v>
      </c>
      <c r="B36" s="6">
        <v>1337500</v>
      </c>
      <c r="C36" s="6">
        <v>1337500</v>
      </c>
      <c r="D36" s="6">
        <v>1185826.25</v>
      </c>
      <c r="E36" s="7">
        <v>88.66</v>
      </c>
    </row>
    <row r="37" spans="1:5" s="38" customFormat="1" x14ac:dyDescent="0.25">
      <c r="A37" s="96"/>
      <c r="B37" s="6"/>
      <c r="C37" s="6"/>
      <c r="D37" s="6"/>
      <c r="E37" s="7"/>
    </row>
    <row r="38" spans="1:5" ht="26.25" customHeight="1" x14ac:dyDescent="0.25">
      <c r="A38" s="8" t="s">
        <v>540</v>
      </c>
      <c r="B38" s="63">
        <v>18661200</v>
      </c>
      <c r="C38" s="63">
        <v>18624200</v>
      </c>
      <c r="D38" s="63">
        <v>14107875.609999999</v>
      </c>
      <c r="E38" s="64">
        <v>75.75</v>
      </c>
    </row>
    <row r="39" spans="1:5" s="38" customFormat="1" x14ac:dyDescent="0.25">
      <c r="A39" s="96" t="s">
        <v>541</v>
      </c>
      <c r="B39" s="6">
        <v>16747410</v>
      </c>
      <c r="C39" s="6">
        <v>16710410</v>
      </c>
      <c r="D39" s="6">
        <v>12898657.73</v>
      </c>
      <c r="E39" s="7">
        <v>77.19</v>
      </c>
    </row>
    <row r="40" spans="1:5" s="38" customFormat="1" x14ac:dyDescent="0.25">
      <c r="A40" s="96" t="s">
        <v>542</v>
      </c>
      <c r="B40" s="6">
        <v>1913790</v>
      </c>
      <c r="C40" s="6">
        <v>1913790</v>
      </c>
      <c r="D40" s="6">
        <v>1209217.8799999999</v>
      </c>
      <c r="E40" s="7">
        <v>63.18</v>
      </c>
    </row>
    <row r="41" spans="1:5" s="38" customFormat="1" x14ac:dyDescent="0.25">
      <c r="A41" s="96"/>
      <c r="B41" s="6"/>
      <c r="C41" s="6"/>
      <c r="D41" s="6"/>
      <c r="E41" s="7"/>
    </row>
    <row r="42" spans="1:5" s="38" customFormat="1" ht="25.5" customHeight="1" x14ac:dyDescent="0.25">
      <c r="A42" s="8" t="s">
        <v>543</v>
      </c>
      <c r="B42" s="63">
        <v>154500</v>
      </c>
      <c r="C42" s="63">
        <v>154500</v>
      </c>
      <c r="D42" s="63">
        <v>99560.59</v>
      </c>
      <c r="E42" s="64">
        <v>64.44</v>
      </c>
    </row>
    <row r="43" spans="1:5" s="38" customFormat="1" x14ac:dyDescent="0.25">
      <c r="A43" s="96" t="s">
        <v>544</v>
      </c>
      <c r="B43" s="6">
        <v>154500</v>
      </c>
      <c r="C43" s="6">
        <v>154500</v>
      </c>
      <c r="D43" s="6">
        <v>99560.59</v>
      </c>
      <c r="E43" s="7">
        <v>64.44</v>
      </c>
    </row>
    <row r="44" spans="1:5" s="38" customFormat="1" x14ac:dyDescent="0.25">
      <c r="A44" s="96"/>
      <c r="B44" s="6"/>
      <c r="C44" s="6"/>
      <c r="D44" s="6"/>
      <c r="E44" s="7"/>
    </row>
    <row r="45" spans="1:5" s="38" customFormat="1" ht="25.5" customHeight="1" x14ac:dyDescent="0.25">
      <c r="A45" s="8" t="s">
        <v>545</v>
      </c>
      <c r="B45" s="63">
        <v>27897018</v>
      </c>
      <c r="C45" s="63">
        <v>27877018</v>
      </c>
      <c r="D45" s="63">
        <v>27288749.84</v>
      </c>
      <c r="E45" s="64">
        <v>97.89</v>
      </c>
    </row>
    <row r="46" spans="1:5" s="38" customFormat="1" x14ac:dyDescent="0.25">
      <c r="A46" s="96" t="s">
        <v>546</v>
      </c>
      <c r="B46" s="6">
        <v>27897018</v>
      </c>
      <c r="C46" s="6">
        <v>27877018</v>
      </c>
      <c r="D46" s="6">
        <v>27288749.84</v>
      </c>
      <c r="E46" s="7">
        <v>97.89</v>
      </c>
    </row>
    <row r="47" spans="1:5" s="38" customFormat="1" x14ac:dyDescent="0.25">
      <c r="A47" s="96"/>
      <c r="B47" s="6"/>
      <c r="C47" s="6"/>
      <c r="D47" s="6"/>
      <c r="E47" s="7"/>
    </row>
    <row r="48" spans="1:5" ht="26.25" customHeight="1" x14ac:dyDescent="0.25">
      <c r="A48" s="8" t="s">
        <v>547</v>
      </c>
      <c r="B48" s="63">
        <v>14500</v>
      </c>
      <c r="C48" s="63">
        <v>14500</v>
      </c>
      <c r="D48" s="63">
        <v>2807.38</v>
      </c>
      <c r="E48" s="64">
        <v>19.36</v>
      </c>
    </row>
    <row r="49" spans="1:5" s="38" customFormat="1" x14ac:dyDescent="0.25">
      <c r="A49" s="96" t="s">
        <v>548</v>
      </c>
      <c r="B49" s="6">
        <v>14500</v>
      </c>
      <c r="C49" s="6">
        <v>14500</v>
      </c>
      <c r="D49" s="6">
        <v>2807.38</v>
      </c>
      <c r="E49" s="7">
        <v>19.36</v>
      </c>
    </row>
    <row r="50" spans="1:5" s="38" customFormat="1" x14ac:dyDescent="0.25">
      <c r="A50" s="135"/>
      <c r="B50" s="136"/>
      <c r="C50" s="136"/>
      <c r="D50" s="136"/>
      <c r="E50" s="137"/>
    </row>
    <row r="51" spans="1:5" s="38" customFormat="1" x14ac:dyDescent="0.25">
      <c r="A51" s="135"/>
      <c r="B51" s="136"/>
      <c r="C51" s="136"/>
      <c r="D51" s="136"/>
      <c r="E51" s="137"/>
    </row>
    <row r="52" spans="1:5" s="38" customFormat="1" x14ac:dyDescent="0.25">
      <c r="A52" s="138"/>
      <c r="B52" s="139"/>
      <c r="C52" s="139"/>
      <c r="D52" s="139"/>
      <c r="E52" s="140"/>
    </row>
    <row r="53" spans="1:5" s="38" customFormat="1" x14ac:dyDescent="0.25">
      <c r="A53" s="135"/>
      <c r="B53" s="136"/>
      <c r="C53" s="136"/>
      <c r="D53" s="136"/>
      <c r="E53" s="137"/>
    </row>
    <row r="54" spans="1:5" x14ac:dyDescent="0.25">
      <c r="A54" s="135"/>
      <c r="B54" s="136"/>
      <c r="C54" s="136"/>
      <c r="D54" s="136"/>
      <c r="E54" s="137"/>
    </row>
    <row r="55" spans="1:5" s="38" customFormat="1" x14ac:dyDescent="0.25">
      <c r="A55" s="135"/>
      <c r="B55" s="136"/>
      <c r="C55" s="136"/>
      <c r="D55" s="136"/>
      <c r="E55" s="137"/>
    </row>
  </sheetData>
  <mergeCells count="3">
    <mergeCell ref="A2:E2"/>
    <mergeCell ref="A4:E4"/>
    <mergeCell ref="A6:E6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98" firstPageNumber="13" orientation="landscape" useFirstPageNumber="1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70"/>
  <sheetViews>
    <sheetView zoomScaleNormal="100" workbookViewId="0">
      <selection activeCell="H1955" sqref="H1955"/>
    </sheetView>
  </sheetViews>
  <sheetFormatPr defaultRowHeight="15" x14ac:dyDescent="0.25"/>
  <cols>
    <col min="1" max="1" width="103.85546875" customWidth="1"/>
    <col min="2" max="4" width="15" customWidth="1"/>
    <col min="5" max="5" width="8.85546875" style="44" bestFit="1" customWidth="1"/>
  </cols>
  <sheetData>
    <row r="1" spans="1:5" s="37" customFormat="1" ht="15.75" x14ac:dyDescent="0.25">
      <c r="A1" s="40" t="s">
        <v>221</v>
      </c>
      <c r="B1" s="40"/>
      <c r="C1" s="40"/>
      <c r="D1" s="40"/>
      <c r="E1" s="43"/>
    </row>
    <row r="2" spans="1:5" x14ac:dyDescent="0.25">
      <c r="A2" s="39"/>
      <c r="B2" s="39"/>
      <c r="C2" s="39"/>
      <c r="D2" s="39"/>
      <c r="E2" s="41"/>
    </row>
    <row r="3" spans="1:5" s="1" customFormat="1" ht="25.5" x14ac:dyDescent="0.2">
      <c r="A3" s="31" t="s">
        <v>222</v>
      </c>
      <c r="B3" s="31" t="s">
        <v>535</v>
      </c>
      <c r="C3" s="31" t="s">
        <v>536</v>
      </c>
      <c r="D3" s="31" t="s">
        <v>549</v>
      </c>
      <c r="E3" s="50" t="s">
        <v>423</v>
      </c>
    </row>
    <row r="4" spans="1:5" s="4" customFormat="1" ht="11.25" x14ac:dyDescent="0.2">
      <c r="A4" s="94">
        <v>1</v>
      </c>
      <c r="B4" s="94">
        <v>2</v>
      </c>
      <c r="C4" s="94">
        <v>3</v>
      </c>
      <c r="D4" s="94">
        <v>4</v>
      </c>
      <c r="E4" s="95" t="s">
        <v>218</v>
      </c>
    </row>
    <row r="5" spans="1:5" x14ac:dyDescent="0.25">
      <c r="A5" s="100" t="s">
        <v>219</v>
      </c>
      <c r="B5" s="155">
        <v>284697488</v>
      </c>
      <c r="C5" s="155">
        <v>284697488</v>
      </c>
      <c r="D5" s="155">
        <v>249613570.91999999</v>
      </c>
      <c r="E5" s="156">
        <v>87.68</v>
      </c>
    </row>
    <row r="6" spans="1:5" x14ac:dyDescent="0.25">
      <c r="A6" s="8" t="s">
        <v>478</v>
      </c>
      <c r="B6" s="63">
        <v>5455178</v>
      </c>
      <c r="C6" s="63">
        <v>5324178</v>
      </c>
      <c r="D6" s="63">
        <v>4774182.75</v>
      </c>
      <c r="E6" s="64">
        <v>89.67</v>
      </c>
    </row>
    <row r="7" spans="1:5" x14ac:dyDescent="0.25">
      <c r="A7" s="96" t="s">
        <v>363</v>
      </c>
      <c r="B7" s="6">
        <v>1987000</v>
      </c>
      <c r="C7" s="6">
        <v>1923000</v>
      </c>
      <c r="D7" s="6">
        <v>1883681.75</v>
      </c>
      <c r="E7" s="7">
        <v>97.96</v>
      </c>
    </row>
    <row r="8" spans="1:5" s="161" customFormat="1" x14ac:dyDescent="0.25">
      <c r="A8" s="176" t="s">
        <v>375</v>
      </c>
      <c r="B8" s="177">
        <v>1987000</v>
      </c>
      <c r="C8" s="177">
        <v>1923000</v>
      </c>
      <c r="D8" s="177">
        <v>1883681.75</v>
      </c>
      <c r="E8" s="178">
        <v>97.96</v>
      </c>
    </row>
    <row r="9" spans="1:5" s="161" customFormat="1" x14ac:dyDescent="0.25">
      <c r="A9" s="176"/>
      <c r="B9" s="177"/>
      <c r="C9" s="177"/>
      <c r="D9" s="177"/>
      <c r="E9" s="178"/>
    </row>
    <row r="10" spans="1:5" s="161" customFormat="1" x14ac:dyDescent="0.25">
      <c r="A10" s="174" t="s">
        <v>223</v>
      </c>
      <c r="B10" s="12">
        <v>1380000</v>
      </c>
      <c r="C10" s="12">
        <v>1316000</v>
      </c>
      <c r="D10" s="12">
        <v>1298922.6499999999</v>
      </c>
      <c r="E10" s="13">
        <v>98.7</v>
      </c>
    </row>
    <row r="11" spans="1:5" s="102" customFormat="1" x14ac:dyDescent="0.25">
      <c r="A11" s="79" t="s">
        <v>224</v>
      </c>
      <c r="B11" s="97">
        <v>1380000</v>
      </c>
      <c r="C11" s="97">
        <v>1316000</v>
      </c>
      <c r="D11" s="97">
        <v>1298922.6499999999</v>
      </c>
      <c r="E11" s="147">
        <v>98.7</v>
      </c>
    </row>
    <row r="12" spans="1:5" s="101" customFormat="1" x14ac:dyDescent="0.25">
      <c r="A12" s="176" t="s">
        <v>375</v>
      </c>
      <c r="B12" s="177">
        <v>1380000</v>
      </c>
      <c r="C12" s="177">
        <v>1316000</v>
      </c>
      <c r="D12" s="177">
        <v>1298922.6499999999</v>
      </c>
      <c r="E12" s="178">
        <v>98.7</v>
      </c>
    </row>
    <row r="13" spans="1:5" s="161" customFormat="1" x14ac:dyDescent="0.25">
      <c r="A13" s="98" t="s">
        <v>74</v>
      </c>
      <c r="B13" s="6">
        <v>100000</v>
      </c>
      <c r="C13" s="6">
        <v>100000</v>
      </c>
      <c r="D13" s="6">
        <v>91017.5</v>
      </c>
      <c r="E13" s="7">
        <v>91.02</v>
      </c>
    </row>
    <row r="14" spans="1:5" s="101" customFormat="1" x14ac:dyDescent="0.25">
      <c r="A14" s="99" t="s">
        <v>77</v>
      </c>
      <c r="B14" s="67"/>
      <c r="C14" s="67"/>
      <c r="D14" s="12">
        <v>90537.5</v>
      </c>
      <c r="E14" s="14"/>
    </row>
    <row r="15" spans="1:5" s="101" customFormat="1" x14ac:dyDescent="0.25">
      <c r="A15" s="99" t="s">
        <v>83</v>
      </c>
      <c r="B15" s="67"/>
      <c r="C15" s="67"/>
      <c r="D15" s="12">
        <v>480</v>
      </c>
      <c r="E15" s="14"/>
    </row>
    <row r="16" spans="1:5" x14ac:dyDescent="0.25">
      <c r="A16" s="98" t="s">
        <v>86</v>
      </c>
      <c r="B16" s="6">
        <v>1280000</v>
      </c>
      <c r="C16" s="6">
        <v>1216000</v>
      </c>
      <c r="D16" s="6">
        <v>1207905.1499999999</v>
      </c>
      <c r="E16" s="7">
        <v>99.33</v>
      </c>
    </row>
    <row r="17" spans="1:5" s="102" customFormat="1" x14ac:dyDescent="0.25">
      <c r="A17" s="99" t="s">
        <v>87</v>
      </c>
      <c r="B17" s="67"/>
      <c r="C17" s="67"/>
      <c r="D17" s="12">
        <v>1191633.1499999999</v>
      </c>
      <c r="E17" s="14"/>
    </row>
    <row r="18" spans="1:5" x14ac:dyDescent="0.25">
      <c r="A18" s="99" t="s">
        <v>89</v>
      </c>
      <c r="B18" s="67"/>
      <c r="C18" s="67"/>
      <c r="D18" s="12">
        <v>16272</v>
      </c>
      <c r="E18" s="14"/>
    </row>
    <row r="19" spans="1:5" x14ac:dyDescent="0.25">
      <c r="A19" s="99"/>
      <c r="B19" s="67"/>
      <c r="C19" s="67"/>
      <c r="D19" s="12"/>
      <c r="E19" s="14"/>
    </row>
    <row r="20" spans="1:5" x14ac:dyDescent="0.25">
      <c r="A20" s="174" t="s">
        <v>225</v>
      </c>
      <c r="B20" s="12">
        <v>607000</v>
      </c>
      <c r="C20" s="12">
        <v>607000</v>
      </c>
      <c r="D20" s="12">
        <v>584759.1</v>
      </c>
      <c r="E20" s="13">
        <v>96.34</v>
      </c>
    </row>
    <row r="21" spans="1:5" x14ac:dyDescent="0.25">
      <c r="A21" s="79" t="s">
        <v>226</v>
      </c>
      <c r="B21" s="97">
        <v>107000</v>
      </c>
      <c r="C21" s="97">
        <v>107000</v>
      </c>
      <c r="D21" s="97">
        <v>106097.36</v>
      </c>
      <c r="E21" s="147">
        <v>99.16</v>
      </c>
    </row>
    <row r="22" spans="1:5" s="102" customFormat="1" x14ac:dyDescent="0.25">
      <c r="A22" s="176" t="s">
        <v>375</v>
      </c>
      <c r="B22" s="177">
        <v>107000</v>
      </c>
      <c r="C22" s="177">
        <v>107000</v>
      </c>
      <c r="D22" s="177">
        <v>106097.36</v>
      </c>
      <c r="E22" s="178">
        <v>99.16</v>
      </c>
    </row>
    <row r="23" spans="1:5" s="102" customFormat="1" x14ac:dyDescent="0.25">
      <c r="A23" s="98" t="s">
        <v>86</v>
      </c>
      <c r="B23" s="6">
        <v>107000</v>
      </c>
      <c r="C23" s="6">
        <v>107000</v>
      </c>
      <c r="D23" s="6">
        <v>106097.36</v>
      </c>
      <c r="E23" s="7">
        <v>99.16</v>
      </c>
    </row>
    <row r="24" spans="1:5" s="161" customFormat="1" x14ac:dyDescent="0.25">
      <c r="A24" s="99" t="s">
        <v>90</v>
      </c>
      <c r="B24" s="67"/>
      <c r="C24" s="67"/>
      <c r="D24" s="12">
        <v>106097.36</v>
      </c>
      <c r="E24" s="14"/>
    </row>
    <row r="25" spans="1:5" s="124" customFormat="1" x14ac:dyDescent="0.25">
      <c r="A25" s="79" t="s">
        <v>376</v>
      </c>
      <c r="B25" s="97">
        <v>150000</v>
      </c>
      <c r="C25" s="97">
        <v>150000</v>
      </c>
      <c r="D25" s="97">
        <v>128661.74</v>
      </c>
      <c r="E25" s="147">
        <v>85.77</v>
      </c>
    </row>
    <row r="26" spans="1:5" x14ac:dyDescent="0.25">
      <c r="A26" s="176" t="s">
        <v>375</v>
      </c>
      <c r="B26" s="177">
        <v>150000</v>
      </c>
      <c r="C26" s="177">
        <v>150000</v>
      </c>
      <c r="D26" s="177">
        <v>128661.74</v>
      </c>
      <c r="E26" s="178">
        <v>85.77</v>
      </c>
    </row>
    <row r="27" spans="1:5" s="102" customFormat="1" x14ac:dyDescent="0.25">
      <c r="A27" s="98" t="s">
        <v>74</v>
      </c>
      <c r="B27" s="6">
        <v>85000</v>
      </c>
      <c r="C27" s="6">
        <v>85000</v>
      </c>
      <c r="D27" s="6">
        <v>80899.19</v>
      </c>
      <c r="E27" s="7">
        <v>95.18</v>
      </c>
    </row>
    <row r="28" spans="1:5" s="161" customFormat="1" x14ac:dyDescent="0.25">
      <c r="A28" s="99" t="s">
        <v>77</v>
      </c>
      <c r="B28" s="67"/>
      <c r="C28" s="67"/>
      <c r="D28" s="12">
        <v>5000</v>
      </c>
      <c r="E28" s="14"/>
    </row>
    <row r="29" spans="1:5" s="101" customFormat="1" x14ac:dyDescent="0.25">
      <c r="A29" s="99" t="s">
        <v>79</v>
      </c>
      <c r="B29" s="67"/>
      <c r="C29" s="67"/>
      <c r="D29" s="12">
        <v>13350</v>
      </c>
      <c r="E29" s="14"/>
    </row>
    <row r="30" spans="1:5" x14ac:dyDescent="0.25">
      <c r="A30" s="99" t="s">
        <v>81</v>
      </c>
      <c r="B30" s="67"/>
      <c r="C30" s="67"/>
      <c r="D30" s="12">
        <v>22159.94</v>
      </c>
      <c r="E30" s="14"/>
    </row>
    <row r="31" spans="1:5" x14ac:dyDescent="0.25">
      <c r="A31" s="99" t="s">
        <v>83</v>
      </c>
      <c r="B31" s="67"/>
      <c r="C31" s="67"/>
      <c r="D31" s="12">
        <v>40389.25</v>
      </c>
      <c r="E31" s="14"/>
    </row>
    <row r="32" spans="1:5" x14ac:dyDescent="0.25">
      <c r="A32" s="98" t="s">
        <v>86</v>
      </c>
      <c r="B32" s="6">
        <v>50000</v>
      </c>
      <c r="C32" s="6">
        <v>50000</v>
      </c>
      <c r="D32" s="6">
        <v>32762.55</v>
      </c>
      <c r="E32" s="7">
        <v>65.53</v>
      </c>
    </row>
    <row r="33" spans="1:5" x14ac:dyDescent="0.25">
      <c r="A33" s="99" t="s">
        <v>89</v>
      </c>
      <c r="B33" s="67"/>
      <c r="C33" s="67"/>
      <c r="D33" s="12">
        <v>24725.05</v>
      </c>
      <c r="E33" s="14"/>
    </row>
    <row r="34" spans="1:5" x14ac:dyDescent="0.25">
      <c r="A34" s="99" t="s">
        <v>93</v>
      </c>
      <c r="B34" s="67"/>
      <c r="C34" s="67"/>
      <c r="D34" s="12">
        <v>8037.5</v>
      </c>
      <c r="E34" s="14"/>
    </row>
    <row r="35" spans="1:5" x14ac:dyDescent="0.25">
      <c r="A35" s="98" t="s">
        <v>117</v>
      </c>
      <c r="B35" s="6">
        <v>15000</v>
      </c>
      <c r="C35" s="6">
        <v>15000</v>
      </c>
      <c r="D35" s="6">
        <v>15000</v>
      </c>
      <c r="E35" s="7">
        <v>100</v>
      </c>
    </row>
    <row r="36" spans="1:5" x14ac:dyDescent="0.25">
      <c r="A36" s="99" t="s">
        <v>118</v>
      </c>
      <c r="B36" s="67"/>
      <c r="C36" s="67"/>
      <c r="D36" s="12">
        <v>15000</v>
      </c>
      <c r="E36" s="14"/>
    </row>
    <row r="37" spans="1:5" x14ac:dyDescent="0.25">
      <c r="A37" s="79" t="s">
        <v>227</v>
      </c>
      <c r="B37" s="97">
        <v>350000</v>
      </c>
      <c r="C37" s="97">
        <v>350000</v>
      </c>
      <c r="D37" s="97">
        <v>350000</v>
      </c>
      <c r="E37" s="147">
        <v>100</v>
      </c>
    </row>
    <row r="38" spans="1:5" x14ac:dyDescent="0.25">
      <c r="A38" s="176" t="s">
        <v>375</v>
      </c>
      <c r="B38" s="177">
        <v>350000</v>
      </c>
      <c r="C38" s="177">
        <v>350000</v>
      </c>
      <c r="D38" s="177">
        <v>350000</v>
      </c>
      <c r="E38" s="178">
        <v>100</v>
      </c>
    </row>
    <row r="39" spans="1:5" s="101" customFormat="1" x14ac:dyDescent="0.25">
      <c r="A39" s="98" t="s">
        <v>121</v>
      </c>
      <c r="B39" s="6">
        <v>350000</v>
      </c>
      <c r="C39" s="6">
        <v>350000</v>
      </c>
      <c r="D39" s="6">
        <v>350000</v>
      </c>
      <c r="E39" s="7">
        <v>100</v>
      </c>
    </row>
    <row r="40" spans="1:5" s="161" customFormat="1" x14ac:dyDescent="0.25">
      <c r="A40" s="99" t="s">
        <v>122</v>
      </c>
      <c r="B40" s="67"/>
      <c r="C40" s="67"/>
      <c r="D40" s="12">
        <v>350000</v>
      </c>
      <c r="E40" s="14"/>
    </row>
    <row r="41" spans="1:5" s="161" customFormat="1" x14ac:dyDescent="0.25">
      <c r="A41" s="99"/>
      <c r="B41" s="67"/>
      <c r="C41" s="67"/>
      <c r="D41" s="12"/>
      <c r="E41" s="14"/>
    </row>
    <row r="42" spans="1:5" x14ac:dyDescent="0.25">
      <c r="A42" s="96" t="s">
        <v>364</v>
      </c>
      <c r="B42" s="6">
        <v>3468178</v>
      </c>
      <c r="C42" s="6">
        <v>3401178</v>
      </c>
      <c r="D42" s="6">
        <v>2890501</v>
      </c>
      <c r="E42" s="7">
        <v>84.99</v>
      </c>
    </row>
    <row r="43" spans="1:5" s="101" customFormat="1" x14ac:dyDescent="0.25">
      <c r="A43" s="176" t="s">
        <v>375</v>
      </c>
      <c r="B43" s="177">
        <v>3468178</v>
      </c>
      <c r="C43" s="177">
        <v>3401178</v>
      </c>
      <c r="D43" s="177">
        <v>2890501</v>
      </c>
      <c r="E43" s="178">
        <v>84.99</v>
      </c>
    </row>
    <row r="44" spans="1:5" s="101" customFormat="1" x14ac:dyDescent="0.25">
      <c r="A44" s="174" t="s">
        <v>228</v>
      </c>
      <c r="B44" s="12">
        <v>3468178</v>
      </c>
      <c r="C44" s="12">
        <v>3401178</v>
      </c>
      <c r="D44" s="12">
        <v>2890501</v>
      </c>
      <c r="E44" s="13">
        <v>84.99</v>
      </c>
    </row>
    <row r="45" spans="1:5" s="101" customFormat="1" x14ac:dyDescent="0.25">
      <c r="A45" s="79" t="s">
        <v>229</v>
      </c>
      <c r="B45" s="97">
        <v>1292678</v>
      </c>
      <c r="C45" s="97">
        <v>1254678</v>
      </c>
      <c r="D45" s="97">
        <v>1073145.26</v>
      </c>
      <c r="E45" s="147">
        <v>85.53</v>
      </c>
    </row>
    <row r="46" spans="1:5" s="162" customFormat="1" x14ac:dyDescent="0.25">
      <c r="A46" s="176" t="s">
        <v>375</v>
      </c>
      <c r="B46" s="177">
        <v>1292678</v>
      </c>
      <c r="C46" s="177">
        <v>1254678</v>
      </c>
      <c r="D46" s="177">
        <v>1073145.26</v>
      </c>
      <c r="E46" s="178">
        <v>85.53</v>
      </c>
    </row>
    <row r="47" spans="1:5" s="162" customFormat="1" x14ac:dyDescent="0.25">
      <c r="A47" s="98" t="s">
        <v>54</v>
      </c>
      <c r="B47" s="6">
        <v>565818</v>
      </c>
      <c r="C47" s="6">
        <v>537818</v>
      </c>
      <c r="D47" s="6">
        <v>502351.35</v>
      </c>
      <c r="E47" s="7">
        <v>93.41</v>
      </c>
    </row>
    <row r="48" spans="1:5" s="102" customFormat="1" x14ac:dyDescent="0.25">
      <c r="A48" s="99" t="s">
        <v>55</v>
      </c>
      <c r="B48" s="67"/>
      <c r="C48" s="67"/>
      <c r="D48" s="12">
        <v>502351.35</v>
      </c>
      <c r="E48" s="14"/>
    </row>
    <row r="49" spans="1:5" x14ac:dyDescent="0.25">
      <c r="A49" s="98" t="s">
        <v>58</v>
      </c>
      <c r="B49" s="6">
        <v>93360</v>
      </c>
      <c r="C49" s="6">
        <v>93360</v>
      </c>
      <c r="D49" s="6">
        <v>82887.960000000006</v>
      </c>
      <c r="E49" s="7">
        <v>88.78</v>
      </c>
    </row>
    <row r="50" spans="1:5" s="161" customFormat="1" x14ac:dyDescent="0.25">
      <c r="A50" s="99" t="s">
        <v>59</v>
      </c>
      <c r="B50" s="67"/>
      <c r="C50" s="67"/>
      <c r="D50" s="12">
        <v>82887.960000000006</v>
      </c>
      <c r="E50" s="14"/>
    </row>
    <row r="51" spans="1:5" x14ac:dyDescent="0.25">
      <c r="A51" s="98" t="s">
        <v>62</v>
      </c>
      <c r="B51" s="6">
        <v>223500</v>
      </c>
      <c r="C51" s="6">
        <v>213500</v>
      </c>
      <c r="D51" s="6">
        <v>100682.59</v>
      </c>
      <c r="E51" s="7">
        <v>47.16</v>
      </c>
    </row>
    <row r="52" spans="1:5" x14ac:dyDescent="0.25">
      <c r="A52" s="99" t="s">
        <v>63</v>
      </c>
      <c r="B52" s="67"/>
      <c r="C52" s="67"/>
      <c r="D52" s="12">
        <v>100682.59</v>
      </c>
      <c r="E52" s="14"/>
    </row>
    <row r="53" spans="1:5" x14ac:dyDescent="0.25">
      <c r="A53" s="98" t="s">
        <v>74</v>
      </c>
      <c r="B53" s="6">
        <v>105000</v>
      </c>
      <c r="C53" s="6">
        <v>105000</v>
      </c>
      <c r="D53" s="6">
        <v>105000</v>
      </c>
      <c r="E53" s="7">
        <v>100</v>
      </c>
    </row>
    <row r="54" spans="1:5" x14ac:dyDescent="0.25">
      <c r="A54" s="99" t="s">
        <v>77</v>
      </c>
      <c r="B54" s="67"/>
      <c r="C54" s="67"/>
      <c r="D54" s="12">
        <v>25000</v>
      </c>
      <c r="E54" s="14"/>
    </row>
    <row r="55" spans="1:5" x14ac:dyDescent="0.25">
      <c r="A55" s="99" t="s">
        <v>81</v>
      </c>
      <c r="B55" s="67"/>
      <c r="C55" s="67"/>
      <c r="D55" s="12">
        <v>80000</v>
      </c>
      <c r="E55" s="14"/>
    </row>
    <row r="56" spans="1:5" x14ac:dyDescent="0.25">
      <c r="A56" s="98" t="s">
        <v>84</v>
      </c>
      <c r="B56" s="6">
        <v>5000</v>
      </c>
      <c r="C56" s="6">
        <v>5000</v>
      </c>
      <c r="D56" s="6">
        <v>0</v>
      </c>
      <c r="E56" s="7">
        <v>0</v>
      </c>
    </row>
    <row r="57" spans="1:5" x14ac:dyDescent="0.25">
      <c r="A57" s="98" t="s">
        <v>86</v>
      </c>
      <c r="B57" s="6">
        <v>300000</v>
      </c>
      <c r="C57" s="6">
        <v>300000</v>
      </c>
      <c r="D57" s="6">
        <v>282223.35999999999</v>
      </c>
      <c r="E57" s="7">
        <v>94.07</v>
      </c>
    </row>
    <row r="58" spans="1:5" x14ac:dyDescent="0.25">
      <c r="A58" s="99" t="s">
        <v>87</v>
      </c>
      <c r="B58" s="67"/>
      <c r="C58" s="67"/>
      <c r="D58" s="12">
        <v>228059.02</v>
      </c>
      <c r="E58" s="14"/>
    </row>
    <row r="59" spans="1:5" x14ac:dyDescent="0.25">
      <c r="A59" s="99" t="s">
        <v>89</v>
      </c>
      <c r="B59" s="67"/>
      <c r="C59" s="67"/>
      <c r="D59" s="12">
        <v>53414.34</v>
      </c>
      <c r="E59" s="14"/>
    </row>
    <row r="60" spans="1:5" x14ac:dyDescent="0.25">
      <c r="A60" s="99" t="s">
        <v>93</v>
      </c>
      <c r="B60" s="67"/>
      <c r="C60" s="67"/>
      <c r="D60" s="12">
        <v>750</v>
      </c>
      <c r="E60" s="14"/>
    </row>
    <row r="61" spans="1:5" x14ac:dyDescent="0.25">
      <c r="A61" s="79" t="s">
        <v>230</v>
      </c>
      <c r="B61" s="97">
        <v>50000</v>
      </c>
      <c r="C61" s="97">
        <v>50000</v>
      </c>
      <c r="D61" s="97">
        <v>50000</v>
      </c>
      <c r="E61" s="147">
        <v>100</v>
      </c>
    </row>
    <row r="62" spans="1:5" x14ac:dyDescent="0.25">
      <c r="A62" s="176" t="s">
        <v>375</v>
      </c>
      <c r="B62" s="177">
        <v>50000</v>
      </c>
      <c r="C62" s="177">
        <v>50000</v>
      </c>
      <c r="D62" s="177">
        <v>50000</v>
      </c>
      <c r="E62" s="178">
        <v>100</v>
      </c>
    </row>
    <row r="63" spans="1:5" s="102" customFormat="1" x14ac:dyDescent="0.25">
      <c r="A63" s="98" t="s">
        <v>121</v>
      </c>
      <c r="B63" s="6">
        <v>50000</v>
      </c>
      <c r="C63" s="6">
        <v>50000</v>
      </c>
      <c r="D63" s="6">
        <v>50000</v>
      </c>
      <c r="E63" s="7">
        <v>100</v>
      </c>
    </row>
    <row r="64" spans="1:5" x14ac:dyDescent="0.25">
      <c r="A64" s="99" t="s">
        <v>122</v>
      </c>
      <c r="B64" s="67"/>
      <c r="C64" s="67"/>
      <c r="D64" s="12">
        <v>50000</v>
      </c>
      <c r="E64" s="14"/>
    </row>
    <row r="65" spans="1:5" s="101" customFormat="1" x14ac:dyDescent="0.25">
      <c r="A65" s="79" t="s">
        <v>377</v>
      </c>
      <c r="B65" s="97">
        <v>100000</v>
      </c>
      <c r="C65" s="97">
        <v>100000</v>
      </c>
      <c r="D65" s="97">
        <v>100000</v>
      </c>
      <c r="E65" s="147">
        <v>100</v>
      </c>
    </row>
    <row r="66" spans="1:5" s="161" customFormat="1" x14ac:dyDescent="0.25">
      <c r="A66" s="176" t="s">
        <v>375</v>
      </c>
      <c r="B66" s="177">
        <v>100000</v>
      </c>
      <c r="C66" s="177">
        <v>100000</v>
      </c>
      <c r="D66" s="177">
        <v>100000</v>
      </c>
      <c r="E66" s="178">
        <v>100</v>
      </c>
    </row>
    <row r="67" spans="1:5" x14ac:dyDescent="0.25">
      <c r="A67" s="98" t="s">
        <v>121</v>
      </c>
      <c r="B67" s="6">
        <v>100000</v>
      </c>
      <c r="C67" s="6">
        <v>100000</v>
      </c>
      <c r="D67" s="6">
        <v>100000</v>
      </c>
      <c r="E67" s="7">
        <v>100</v>
      </c>
    </row>
    <row r="68" spans="1:5" x14ac:dyDescent="0.25">
      <c r="A68" s="99" t="s">
        <v>122</v>
      </c>
      <c r="B68" s="67"/>
      <c r="C68" s="67"/>
      <c r="D68" s="12">
        <v>100000</v>
      </c>
      <c r="E68" s="14"/>
    </row>
    <row r="69" spans="1:5" x14ac:dyDescent="0.25">
      <c r="A69" s="79" t="s">
        <v>231</v>
      </c>
      <c r="B69" s="97">
        <v>1000000</v>
      </c>
      <c r="C69" s="97">
        <v>1000000</v>
      </c>
      <c r="D69" s="97">
        <v>999562.5</v>
      </c>
      <c r="E69" s="147">
        <v>99.96</v>
      </c>
    </row>
    <row r="70" spans="1:5" s="161" customFormat="1" ht="14.25" customHeight="1" x14ac:dyDescent="0.25">
      <c r="A70" s="176" t="s">
        <v>375</v>
      </c>
      <c r="B70" s="177">
        <v>1000000</v>
      </c>
      <c r="C70" s="177">
        <v>1000000</v>
      </c>
      <c r="D70" s="177">
        <v>999562.5</v>
      </c>
      <c r="E70" s="178">
        <v>99.96</v>
      </c>
    </row>
    <row r="71" spans="1:5" ht="14.25" customHeight="1" x14ac:dyDescent="0.25">
      <c r="A71" s="98" t="s">
        <v>67</v>
      </c>
      <c r="B71" s="6">
        <v>0</v>
      </c>
      <c r="C71" s="6">
        <v>0</v>
      </c>
      <c r="D71" s="6">
        <v>24562.5</v>
      </c>
      <c r="E71" s="7">
        <v>0</v>
      </c>
    </row>
    <row r="72" spans="1:5" ht="14.25" customHeight="1" x14ac:dyDescent="0.25">
      <c r="A72" s="99" t="s">
        <v>73</v>
      </c>
      <c r="B72" s="67"/>
      <c r="C72" s="67"/>
      <c r="D72" s="12">
        <v>24562.5</v>
      </c>
      <c r="E72" s="14"/>
    </row>
    <row r="73" spans="1:5" ht="14.25" customHeight="1" x14ac:dyDescent="0.25">
      <c r="A73" s="98" t="s">
        <v>123</v>
      </c>
      <c r="B73" s="6">
        <v>0</v>
      </c>
      <c r="C73" s="6">
        <v>0</v>
      </c>
      <c r="D73" s="6">
        <v>25000</v>
      </c>
      <c r="E73" s="7">
        <v>0</v>
      </c>
    </row>
    <row r="74" spans="1:5" s="161" customFormat="1" ht="14.25" customHeight="1" x14ac:dyDescent="0.25">
      <c r="A74" s="99" t="s">
        <v>124</v>
      </c>
      <c r="B74" s="67"/>
      <c r="C74" s="67"/>
      <c r="D74" s="12">
        <v>25000</v>
      </c>
      <c r="E74" s="14"/>
    </row>
    <row r="75" spans="1:5" ht="14.25" customHeight="1" x14ac:dyDescent="0.25">
      <c r="A75" s="98" t="s">
        <v>127</v>
      </c>
      <c r="B75" s="6">
        <v>1000000</v>
      </c>
      <c r="C75" s="6">
        <v>1000000</v>
      </c>
      <c r="D75" s="6">
        <v>0</v>
      </c>
      <c r="E75" s="7">
        <v>0</v>
      </c>
    </row>
    <row r="76" spans="1:5" ht="14.25" customHeight="1" x14ac:dyDescent="0.25">
      <c r="A76" s="98" t="s">
        <v>135</v>
      </c>
      <c r="B76" s="6">
        <v>0</v>
      </c>
      <c r="C76" s="6">
        <v>0</v>
      </c>
      <c r="D76" s="6">
        <v>950000</v>
      </c>
      <c r="E76" s="7">
        <v>0</v>
      </c>
    </row>
    <row r="77" spans="1:5" ht="14.25" customHeight="1" x14ac:dyDescent="0.25">
      <c r="A77" s="99" t="s">
        <v>139</v>
      </c>
      <c r="B77" s="67"/>
      <c r="C77" s="67"/>
      <c r="D77" s="12">
        <v>950000</v>
      </c>
      <c r="E77" s="14"/>
    </row>
    <row r="78" spans="1:5" ht="14.25" customHeight="1" x14ac:dyDescent="0.25">
      <c r="A78" s="79" t="s">
        <v>232</v>
      </c>
      <c r="B78" s="97">
        <v>30000</v>
      </c>
      <c r="C78" s="97">
        <v>30000</v>
      </c>
      <c r="D78" s="97">
        <v>30000</v>
      </c>
      <c r="E78" s="147">
        <v>100</v>
      </c>
    </row>
    <row r="79" spans="1:5" ht="14.25" customHeight="1" x14ac:dyDescent="0.25">
      <c r="A79" s="176" t="s">
        <v>375</v>
      </c>
      <c r="B79" s="177">
        <v>30000</v>
      </c>
      <c r="C79" s="177">
        <v>30000</v>
      </c>
      <c r="D79" s="177">
        <v>30000</v>
      </c>
      <c r="E79" s="178">
        <v>100</v>
      </c>
    </row>
    <row r="80" spans="1:5" ht="14.25" customHeight="1" x14ac:dyDescent="0.25">
      <c r="A80" s="98" t="s">
        <v>121</v>
      </c>
      <c r="B80" s="6">
        <v>30000</v>
      </c>
      <c r="C80" s="6">
        <v>30000</v>
      </c>
      <c r="D80" s="6">
        <v>30000</v>
      </c>
      <c r="E80" s="7">
        <v>100</v>
      </c>
    </row>
    <row r="81" spans="1:5" ht="14.25" customHeight="1" x14ac:dyDescent="0.25">
      <c r="A81" s="99" t="s">
        <v>122</v>
      </c>
      <c r="B81" s="67"/>
      <c r="C81" s="67"/>
      <c r="D81" s="12">
        <v>30000</v>
      </c>
      <c r="E81" s="14"/>
    </row>
    <row r="82" spans="1:5" x14ac:dyDescent="0.25">
      <c r="A82" s="79" t="s">
        <v>233</v>
      </c>
      <c r="B82" s="97">
        <v>15000</v>
      </c>
      <c r="C82" s="97">
        <v>15000</v>
      </c>
      <c r="D82" s="97">
        <v>15000</v>
      </c>
      <c r="E82" s="147">
        <v>100</v>
      </c>
    </row>
    <row r="83" spans="1:5" s="161" customFormat="1" x14ac:dyDescent="0.25">
      <c r="A83" s="176" t="s">
        <v>375</v>
      </c>
      <c r="B83" s="177">
        <v>15000</v>
      </c>
      <c r="C83" s="177">
        <v>15000</v>
      </c>
      <c r="D83" s="177">
        <v>15000</v>
      </c>
      <c r="E83" s="178">
        <v>100</v>
      </c>
    </row>
    <row r="84" spans="1:5" x14ac:dyDescent="0.25">
      <c r="A84" s="98" t="s">
        <v>121</v>
      </c>
      <c r="B84" s="6">
        <v>15000</v>
      </c>
      <c r="C84" s="6">
        <v>15000</v>
      </c>
      <c r="D84" s="6">
        <v>15000</v>
      </c>
      <c r="E84" s="7">
        <v>100</v>
      </c>
    </row>
    <row r="85" spans="1:5" s="101" customFormat="1" x14ac:dyDescent="0.25">
      <c r="A85" s="99" t="s">
        <v>122</v>
      </c>
      <c r="B85" s="67"/>
      <c r="C85" s="67"/>
      <c r="D85" s="12">
        <v>15000</v>
      </c>
      <c r="E85" s="14"/>
    </row>
    <row r="86" spans="1:5" x14ac:dyDescent="0.25">
      <c r="A86" s="79" t="s">
        <v>234</v>
      </c>
      <c r="B86" s="97">
        <v>500</v>
      </c>
      <c r="C86" s="97">
        <v>500</v>
      </c>
      <c r="D86" s="163"/>
      <c r="E86" s="164"/>
    </row>
    <row r="87" spans="1:5" s="161" customFormat="1" x14ac:dyDescent="0.25">
      <c r="A87" s="176" t="s">
        <v>375</v>
      </c>
      <c r="B87" s="177">
        <v>500</v>
      </c>
      <c r="C87" s="177">
        <v>500</v>
      </c>
      <c r="D87" s="180"/>
      <c r="E87" s="179"/>
    </row>
    <row r="88" spans="1:5" x14ac:dyDescent="0.25">
      <c r="A88" s="98" t="s">
        <v>86</v>
      </c>
      <c r="B88" s="6">
        <v>500</v>
      </c>
      <c r="C88" s="6">
        <v>500</v>
      </c>
      <c r="D88" s="6">
        <v>0</v>
      </c>
      <c r="E88" s="7">
        <v>0</v>
      </c>
    </row>
    <row r="89" spans="1:5" s="101" customFormat="1" x14ac:dyDescent="0.25">
      <c r="A89" s="79" t="s">
        <v>378</v>
      </c>
      <c r="B89" s="97">
        <v>200000</v>
      </c>
      <c r="C89" s="97">
        <v>200000</v>
      </c>
      <c r="D89" s="97">
        <v>199980.74</v>
      </c>
      <c r="E89" s="147">
        <v>99.99</v>
      </c>
    </row>
    <row r="90" spans="1:5" s="101" customFormat="1" x14ac:dyDescent="0.25">
      <c r="A90" s="176" t="s">
        <v>375</v>
      </c>
      <c r="B90" s="177">
        <v>200000</v>
      </c>
      <c r="C90" s="177">
        <v>200000</v>
      </c>
      <c r="D90" s="177">
        <v>199980.74</v>
      </c>
      <c r="E90" s="178">
        <v>99.99</v>
      </c>
    </row>
    <row r="91" spans="1:5" s="161" customFormat="1" x14ac:dyDescent="0.25">
      <c r="A91" s="98" t="s">
        <v>117</v>
      </c>
      <c r="B91" s="6">
        <v>70000</v>
      </c>
      <c r="C91" s="6">
        <v>72100</v>
      </c>
      <c r="D91" s="6">
        <v>72080.740000000005</v>
      </c>
      <c r="E91" s="7">
        <v>99.97</v>
      </c>
    </row>
    <row r="92" spans="1:5" s="102" customFormat="1" x14ac:dyDescent="0.25">
      <c r="A92" s="99" t="s">
        <v>118</v>
      </c>
      <c r="B92" s="67"/>
      <c r="C92" s="67"/>
      <c r="D92" s="12">
        <v>55114.43</v>
      </c>
      <c r="E92" s="14"/>
    </row>
    <row r="93" spans="1:5" s="101" customFormat="1" x14ac:dyDescent="0.25">
      <c r="A93" s="99" t="s">
        <v>119</v>
      </c>
      <c r="B93" s="67"/>
      <c r="C93" s="67"/>
      <c r="D93" s="12">
        <v>16966.310000000001</v>
      </c>
      <c r="E93" s="14"/>
    </row>
    <row r="94" spans="1:5" s="161" customFormat="1" x14ac:dyDescent="0.25">
      <c r="A94" s="98" t="s">
        <v>121</v>
      </c>
      <c r="B94" s="6">
        <v>130000</v>
      </c>
      <c r="C94" s="6">
        <v>127900</v>
      </c>
      <c r="D94" s="6">
        <v>127900</v>
      </c>
      <c r="E94" s="7">
        <v>100</v>
      </c>
    </row>
    <row r="95" spans="1:5" x14ac:dyDescent="0.25">
      <c r="A95" s="99" t="s">
        <v>122</v>
      </c>
      <c r="B95" s="67"/>
      <c r="C95" s="67"/>
      <c r="D95" s="12">
        <v>127900</v>
      </c>
      <c r="E95" s="14"/>
    </row>
    <row r="96" spans="1:5" x14ac:dyDescent="0.25">
      <c r="A96" s="79" t="s">
        <v>550</v>
      </c>
      <c r="B96" s="97">
        <v>200000</v>
      </c>
      <c r="C96" s="97">
        <v>200000</v>
      </c>
      <c r="D96" s="97">
        <v>143687.5</v>
      </c>
      <c r="E96" s="147">
        <v>71.84</v>
      </c>
    </row>
    <row r="97" spans="1:5" x14ac:dyDescent="0.25">
      <c r="A97" s="176" t="s">
        <v>375</v>
      </c>
      <c r="B97" s="177">
        <v>200000</v>
      </c>
      <c r="C97" s="177">
        <v>200000</v>
      </c>
      <c r="D97" s="177">
        <v>143687.5</v>
      </c>
      <c r="E97" s="178">
        <v>71.84</v>
      </c>
    </row>
    <row r="98" spans="1:5" x14ac:dyDescent="0.25">
      <c r="A98" s="98" t="s">
        <v>117</v>
      </c>
      <c r="B98" s="6">
        <v>200000</v>
      </c>
      <c r="C98" s="6">
        <v>200000</v>
      </c>
      <c r="D98" s="6">
        <v>143687.5</v>
      </c>
      <c r="E98" s="7">
        <v>71.84</v>
      </c>
    </row>
    <row r="99" spans="1:5" x14ac:dyDescent="0.25">
      <c r="A99" s="99" t="s">
        <v>119</v>
      </c>
      <c r="B99" s="67"/>
      <c r="C99" s="67"/>
      <c r="D99" s="12">
        <v>143687.5</v>
      </c>
      <c r="E99" s="14"/>
    </row>
    <row r="100" spans="1:5" x14ac:dyDescent="0.25">
      <c r="A100" s="79" t="s">
        <v>551</v>
      </c>
      <c r="B100" s="97">
        <v>200000</v>
      </c>
      <c r="C100" s="97">
        <v>190000</v>
      </c>
      <c r="D100" s="163"/>
      <c r="E100" s="164"/>
    </row>
    <row r="101" spans="1:5" s="161" customFormat="1" x14ac:dyDescent="0.25">
      <c r="A101" s="176" t="s">
        <v>375</v>
      </c>
      <c r="B101" s="177">
        <v>200000</v>
      </c>
      <c r="C101" s="177">
        <v>190000</v>
      </c>
      <c r="D101" s="180"/>
      <c r="E101" s="179"/>
    </row>
    <row r="102" spans="1:5" s="101" customFormat="1" x14ac:dyDescent="0.25">
      <c r="A102" s="98" t="s">
        <v>109</v>
      </c>
      <c r="B102" s="6">
        <v>200000</v>
      </c>
      <c r="C102" s="6">
        <v>190000</v>
      </c>
      <c r="D102" s="6">
        <v>0</v>
      </c>
      <c r="E102" s="7">
        <v>0</v>
      </c>
    </row>
    <row r="103" spans="1:5" s="101" customFormat="1" x14ac:dyDescent="0.25">
      <c r="A103" s="79" t="s">
        <v>552</v>
      </c>
      <c r="B103" s="97">
        <v>380000</v>
      </c>
      <c r="C103" s="97">
        <v>361000</v>
      </c>
      <c r="D103" s="97">
        <v>279125</v>
      </c>
      <c r="E103" s="147">
        <v>77.319999999999993</v>
      </c>
    </row>
    <row r="104" spans="1:5" s="101" customFormat="1" x14ac:dyDescent="0.25">
      <c r="A104" s="176" t="s">
        <v>375</v>
      </c>
      <c r="B104" s="177">
        <v>380000</v>
      </c>
      <c r="C104" s="177">
        <v>361000</v>
      </c>
      <c r="D104" s="177">
        <v>279125</v>
      </c>
      <c r="E104" s="178">
        <v>77.319999999999993</v>
      </c>
    </row>
    <row r="105" spans="1:5" s="161" customFormat="1" x14ac:dyDescent="0.25">
      <c r="A105" s="98" t="s">
        <v>74</v>
      </c>
      <c r="B105" s="6">
        <v>380000</v>
      </c>
      <c r="C105" s="6">
        <v>361000</v>
      </c>
      <c r="D105" s="6">
        <v>279125</v>
      </c>
      <c r="E105" s="7">
        <v>77.319999999999993</v>
      </c>
    </row>
    <row r="106" spans="1:5" x14ac:dyDescent="0.25">
      <c r="A106" s="99" t="s">
        <v>81</v>
      </c>
      <c r="B106" s="67"/>
      <c r="C106" s="67"/>
      <c r="D106" s="12">
        <v>279125</v>
      </c>
      <c r="E106" s="14"/>
    </row>
    <row r="107" spans="1:5" x14ac:dyDescent="0.25">
      <c r="A107" s="99"/>
      <c r="B107" s="67"/>
      <c r="C107" s="67"/>
      <c r="D107" s="12"/>
      <c r="E107" s="14"/>
    </row>
    <row r="108" spans="1:5" x14ac:dyDescent="0.25">
      <c r="A108" s="99"/>
      <c r="B108" s="67"/>
      <c r="C108" s="67"/>
      <c r="D108" s="12"/>
      <c r="E108" s="14"/>
    </row>
    <row r="109" spans="1:5" x14ac:dyDescent="0.25">
      <c r="A109" s="99"/>
      <c r="B109" s="67"/>
      <c r="C109" s="67"/>
      <c r="D109" s="12"/>
      <c r="E109" s="14"/>
    </row>
    <row r="110" spans="1:5" x14ac:dyDescent="0.25">
      <c r="A110" s="99"/>
      <c r="B110" s="67"/>
      <c r="C110" s="67"/>
      <c r="D110" s="12"/>
      <c r="E110" s="14"/>
    </row>
    <row r="111" spans="1:5" x14ac:dyDescent="0.25">
      <c r="A111" s="99"/>
      <c r="B111" s="67"/>
      <c r="C111" s="67"/>
      <c r="D111" s="12"/>
      <c r="E111" s="14"/>
    </row>
    <row r="112" spans="1:5" x14ac:dyDescent="0.25">
      <c r="A112" s="99"/>
      <c r="B112" s="67"/>
      <c r="C112" s="67"/>
      <c r="D112" s="12"/>
      <c r="E112" s="14"/>
    </row>
    <row r="113" spans="1:5" x14ac:dyDescent="0.25">
      <c r="A113" s="99"/>
      <c r="B113" s="67"/>
      <c r="C113" s="67"/>
      <c r="D113" s="12"/>
      <c r="E113" s="14"/>
    </row>
    <row r="114" spans="1:5" x14ac:dyDescent="0.25">
      <c r="A114" s="99"/>
      <c r="B114" s="67"/>
      <c r="C114" s="67"/>
      <c r="D114" s="12"/>
      <c r="E114" s="14"/>
    </row>
    <row r="115" spans="1:5" x14ac:dyDescent="0.25">
      <c r="A115" s="99"/>
      <c r="B115" s="67"/>
      <c r="C115" s="67"/>
      <c r="D115" s="12"/>
      <c r="E115" s="14"/>
    </row>
    <row r="116" spans="1:5" x14ac:dyDescent="0.25">
      <c r="A116" s="99"/>
      <c r="B116" s="67"/>
      <c r="C116" s="67"/>
      <c r="D116" s="12"/>
      <c r="E116" s="14"/>
    </row>
    <row r="117" spans="1:5" x14ac:dyDescent="0.25">
      <c r="A117" s="99"/>
      <c r="B117" s="67"/>
      <c r="C117" s="67"/>
      <c r="D117" s="12"/>
      <c r="E117" s="14"/>
    </row>
    <row r="118" spans="1:5" x14ac:dyDescent="0.25">
      <c r="A118" s="99"/>
      <c r="B118" s="67"/>
      <c r="C118" s="67"/>
      <c r="D118" s="12"/>
      <c r="E118" s="14"/>
    </row>
    <row r="119" spans="1:5" x14ac:dyDescent="0.25">
      <c r="A119" s="99"/>
      <c r="B119" s="67"/>
      <c r="C119" s="67"/>
      <c r="D119" s="12"/>
      <c r="E119" s="14"/>
    </row>
    <row r="120" spans="1:5" x14ac:dyDescent="0.25">
      <c r="A120" s="99"/>
      <c r="B120" s="67"/>
      <c r="C120" s="67"/>
      <c r="D120" s="12"/>
      <c r="E120" s="14"/>
    </row>
    <row r="121" spans="1:5" x14ac:dyDescent="0.25">
      <c r="A121" s="8" t="s">
        <v>359</v>
      </c>
      <c r="B121" s="63">
        <v>16440416</v>
      </c>
      <c r="C121" s="63">
        <v>16334416</v>
      </c>
      <c r="D121" s="63">
        <v>13334836.789999999</v>
      </c>
      <c r="E121" s="64">
        <v>81.64</v>
      </c>
    </row>
    <row r="122" spans="1:5" s="161" customFormat="1" x14ac:dyDescent="0.25">
      <c r="A122" s="96" t="s">
        <v>365</v>
      </c>
      <c r="B122" s="6">
        <v>16440416</v>
      </c>
      <c r="C122" s="6">
        <v>16334416</v>
      </c>
      <c r="D122" s="6">
        <v>13334836.789999999</v>
      </c>
      <c r="E122" s="7">
        <v>81.64</v>
      </c>
    </row>
    <row r="123" spans="1:5" x14ac:dyDescent="0.25">
      <c r="A123" s="176" t="s">
        <v>375</v>
      </c>
      <c r="B123" s="177">
        <v>14332816</v>
      </c>
      <c r="C123" s="177">
        <v>14226816</v>
      </c>
      <c r="D123" s="177">
        <v>11223467.289999999</v>
      </c>
      <c r="E123" s="178">
        <v>78.89</v>
      </c>
    </row>
    <row r="124" spans="1:5" x14ac:dyDescent="0.25">
      <c r="A124" s="176" t="s">
        <v>382</v>
      </c>
      <c r="B124" s="180"/>
      <c r="C124" s="180"/>
      <c r="D124" s="177">
        <v>25462.5</v>
      </c>
      <c r="E124" s="179"/>
    </row>
    <row r="125" spans="1:5" x14ac:dyDescent="0.25">
      <c r="A125" s="176" t="s">
        <v>525</v>
      </c>
      <c r="B125" s="177">
        <v>7600</v>
      </c>
      <c r="C125" s="177">
        <v>7600</v>
      </c>
      <c r="D125" s="177">
        <v>15906</v>
      </c>
      <c r="E125" s="178">
        <v>209.29</v>
      </c>
    </row>
    <row r="126" spans="1:5" x14ac:dyDescent="0.25">
      <c r="A126" s="176" t="s">
        <v>380</v>
      </c>
      <c r="B126" s="177">
        <v>2100000</v>
      </c>
      <c r="C126" s="177">
        <v>2100000</v>
      </c>
      <c r="D126" s="177">
        <v>2070001</v>
      </c>
      <c r="E126" s="178">
        <v>98.57</v>
      </c>
    </row>
    <row r="127" spans="1:5" x14ac:dyDescent="0.25">
      <c r="A127" s="176"/>
      <c r="B127" s="177"/>
      <c r="C127" s="177"/>
      <c r="D127" s="177"/>
      <c r="E127" s="178"/>
    </row>
    <row r="128" spans="1:5" ht="12.75" customHeight="1" x14ac:dyDescent="0.25">
      <c r="A128" s="174" t="s">
        <v>235</v>
      </c>
      <c r="B128" s="12">
        <v>13486310</v>
      </c>
      <c r="C128" s="12">
        <v>13410310</v>
      </c>
      <c r="D128" s="12">
        <v>11369436.67</v>
      </c>
      <c r="E128" s="13">
        <v>84.78</v>
      </c>
    </row>
    <row r="129" spans="1:5" ht="12.75" customHeight="1" x14ac:dyDescent="0.25">
      <c r="A129" s="79" t="s">
        <v>236</v>
      </c>
      <c r="B129" s="97">
        <v>1090000</v>
      </c>
      <c r="C129" s="97">
        <v>1090000</v>
      </c>
      <c r="D129" s="97">
        <v>843758.39</v>
      </c>
      <c r="E129" s="147">
        <v>77.41</v>
      </c>
    </row>
    <row r="130" spans="1:5" ht="12.75" customHeight="1" x14ac:dyDescent="0.25">
      <c r="A130" s="176" t="s">
        <v>375</v>
      </c>
      <c r="B130" s="177">
        <v>1090000</v>
      </c>
      <c r="C130" s="177">
        <v>1090000</v>
      </c>
      <c r="D130" s="177">
        <v>843758.39</v>
      </c>
      <c r="E130" s="178">
        <v>77.41</v>
      </c>
    </row>
    <row r="131" spans="1:5" ht="12.75" customHeight="1" x14ac:dyDescent="0.25">
      <c r="A131" s="98" t="s">
        <v>62</v>
      </c>
      <c r="B131" s="6">
        <v>110000</v>
      </c>
      <c r="C131" s="6">
        <v>110000</v>
      </c>
      <c r="D131" s="6">
        <v>78011.75</v>
      </c>
      <c r="E131" s="7">
        <v>70.92</v>
      </c>
    </row>
    <row r="132" spans="1:5" ht="12.75" customHeight="1" x14ac:dyDescent="0.25">
      <c r="A132" s="99" t="s">
        <v>65</v>
      </c>
      <c r="B132" s="67"/>
      <c r="C132" s="67"/>
      <c r="D132" s="12">
        <v>78011.75</v>
      </c>
      <c r="E132" s="14"/>
    </row>
    <row r="133" spans="1:5" ht="12.75" customHeight="1" x14ac:dyDescent="0.25">
      <c r="A133" s="98" t="s">
        <v>67</v>
      </c>
      <c r="B133" s="6">
        <v>200000</v>
      </c>
      <c r="C133" s="6">
        <v>200000</v>
      </c>
      <c r="D133" s="6">
        <v>23300.81</v>
      </c>
      <c r="E133" s="7">
        <v>11.65</v>
      </c>
    </row>
    <row r="134" spans="1:5" ht="12.75" customHeight="1" x14ac:dyDescent="0.25">
      <c r="A134" s="99" t="s">
        <v>68</v>
      </c>
      <c r="B134" s="67"/>
      <c r="C134" s="67"/>
      <c r="D134" s="12">
        <v>23178.81</v>
      </c>
      <c r="E134" s="14"/>
    </row>
    <row r="135" spans="1:5" ht="12.75" customHeight="1" x14ac:dyDescent="0.25">
      <c r="A135" s="99" t="s">
        <v>72</v>
      </c>
      <c r="B135" s="67"/>
      <c r="C135" s="67"/>
      <c r="D135" s="12">
        <v>122</v>
      </c>
      <c r="E135" s="14"/>
    </row>
    <row r="136" spans="1:5" s="101" customFormat="1" ht="12.75" customHeight="1" x14ac:dyDescent="0.25">
      <c r="A136" s="98" t="s">
        <v>74</v>
      </c>
      <c r="B136" s="6">
        <v>705000</v>
      </c>
      <c r="C136" s="6">
        <v>705000</v>
      </c>
      <c r="D136" s="6">
        <v>701775</v>
      </c>
      <c r="E136" s="7">
        <v>99.54</v>
      </c>
    </row>
    <row r="137" spans="1:5" s="161" customFormat="1" ht="12.75" customHeight="1" x14ac:dyDescent="0.25">
      <c r="A137" s="99" t="s">
        <v>77</v>
      </c>
      <c r="B137" s="67"/>
      <c r="C137" s="67"/>
      <c r="D137" s="12">
        <v>701775</v>
      </c>
      <c r="E137" s="14"/>
    </row>
    <row r="138" spans="1:5" s="161" customFormat="1" ht="12.75" customHeight="1" x14ac:dyDescent="0.25">
      <c r="A138" s="98" t="s">
        <v>86</v>
      </c>
      <c r="B138" s="6">
        <v>60000</v>
      </c>
      <c r="C138" s="6">
        <v>60000</v>
      </c>
      <c r="D138" s="6">
        <v>25670.83</v>
      </c>
      <c r="E138" s="7">
        <v>42.78</v>
      </c>
    </row>
    <row r="139" spans="1:5" s="161" customFormat="1" ht="12.75" customHeight="1" x14ac:dyDescent="0.25">
      <c r="A139" s="99" t="s">
        <v>89</v>
      </c>
      <c r="B139" s="67"/>
      <c r="C139" s="67"/>
      <c r="D139" s="12">
        <v>24670.83</v>
      </c>
      <c r="E139" s="14"/>
    </row>
    <row r="140" spans="1:5" s="161" customFormat="1" ht="12.75" customHeight="1" x14ac:dyDescent="0.25">
      <c r="A140" s="99" t="s">
        <v>90</v>
      </c>
      <c r="B140" s="67"/>
      <c r="C140" s="67"/>
      <c r="D140" s="12">
        <v>1000</v>
      </c>
      <c r="E140" s="14"/>
    </row>
    <row r="141" spans="1:5" s="161" customFormat="1" ht="12.75" customHeight="1" x14ac:dyDescent="0.25">
      <c r="A141" s="98" t="s">
        <v>117</v>
      </c>
      <c r="B141" s="6">
        <v>15000</v>
      </c>
      <c r="C141" s="6">
        <v>15000</v>
      </c>
      <c r="D141" s="6">
        <v>15000</v>
      </c>
      <c r="E141" s="7">
        <v>100</v>
      </c>
    </row>
    <row r="142" spans="1:5" s="102" customFormat="1" ht="12.75" customHeight="1" x14ac:dyDescent="0.25">
      <c r="A142" s="99" t="s">
        <v>118</v>
      </c>
      <c r="B142" s="67"/>
      <c r="C142" s="67"/>
      <c r="D142" s="12">
        <v>15000</v>
      </c>
      <c r="E142" s="14"/>
    </row>
    <row r="143" spans="1:5" ht="12.75" customHeight="1" x14ac:dyDescent="0.25">
      <c r="A143" s="79" t="s">
        <v>237</v>
      </c>
      <c r="B143" s="97">
        <v>6967560</v>
      </c>
      <c r="C143" s="97">
        <v>6967560</v>
      </c>
      <c r="D143" s="97">
        <v>6233097.5800000001</v>
      </c>
      <c r="E143" s="147">
        <v>89.46</v>
      </c>
    </row>
    <row r="144" spans="1:5" s="161" customFormat="1" ht="12.75" customHeight="1" x14ac:dyDescent="0.25">
      <c r="A144" s="176" t="s">
        <v>375</v>
      </c>
      <c r="B144" s="177">
        <v>6959960</v>
      </c>
      <c r="C144" s="177">
        <v>6959960</v>
      </c>
      <c r="D144" s="177">
        <v>6217191.5800000001</v>
      </c>
      <c r="E144" s="178">
        <v>89.33</v>
      </c>
    </row>
    <row r="145" spans="1:5" ht="12.75" customHeight="1" x14ac:dyDescent="0.25">
      <c r="A145" s="98" t="s">
        <v>67</v>
      </c>
      <c r="B145" s="6">
        <v>1927010</v>
      </c>
      <c r="C145" s="6">
        <v>1927010</v>
      </c>
      <c r="D145" s="6">
        <v>1286482.99</v>
      </c>
      <c r="E145" s="7">
        <v>66.760000000000005</v>
      </c>
    </row>
    <row r="146" spans="1:5" ht="12.75" customHeight="1" x14ac:dyDescent="0.25">
      <c r="A146" s="99" t="s">
        <v>68</v>
      </c>
      <c r="B146" s="67"/>
      <c r="C146" s="67"/>
      <c r="D146" s="12">
        <v>263920</v>
      </c>
      <c r="E146" s="14"/>
    </row>
    <row r="147" spans="1:5" s="101" customFormat="1" ht="12.75" customHeight="1" x14ac:dyDescent="0.25">
      <c r="A147" s="99" t="s">
        <v>70</v>
      </c>
      <c r="B147" s="67"/>
      <c r="C147" s="67"/>
      <c r="D147" s="12">
        <v>915680.37</v>
      </c>
      <c r="E147" s="14"/>
    </row>
    <row r="148" spans="1:5" ht="12.75" customHeight="1" x14ac:dyDescent="0.25">
      <c r="A148" s="99" t="s">
        <v>71</v>
      </c>
      <c r="B148" s="67"/>
      <c r="C148" s="67"/>
      <c r="D148" s="12">
        <v>18473.86</v>
      </c>
      <c r="E148" s="14"/>
    </row>
    <row r="149" spans="1:5" ht="12.75" customHeight="1" x14ac:dyDescent="0.25">
      <c r="A149" s="99" t="s">
        <v>72</v>
      </c>
      <c r="B149" s="67"/>
      <c r="C149" s="67"/>
      <c r="D149" s="12">
        <v>88279.76</v>
      </c>
      <c r="E149" s="14"/>
    </row>
    <row r="150" spans="1:5" s="101" customFormat="1" ht="12.75" customHeight="1" x14ac:dyDescent="0.25">
      <c r="A150" s="99" t="s">
        <v>73</v>
      </c>
      <c r="B150" s="67"/>
      <c r="C150" s="67"/>
      <c r="D150" s="12">
        <v>129</v>
      </c>
      <c r="E150" s="14"/>
    </row>
    <row r="151" spans="1:5" ht="12.75" customHeight="1" x14ac:dyDescent="0.25">
      <c r="A151" s="98" t="s">
        <v>74</v>
      </c>
      <c r="B151" s="6">
        <v>4497950</v>
      </c>
      <c r="C151" s="6">
        <v>4497950</v>
      </c>
      <c r="D151" s="6">
        <v>4488776.08</v>
      </c>
      <c r="E151" s="7">
        <v>99.8</v>
      </c>
    </row>
    <row r="152" spans="1:5" ht="12.75" customHeight="1" x14ac:dyDescent="0.25">
      <c r="A152" s="99" t="s">
        <v>75</v>
      </c>
      <c r="B152" s="67"/>
      <c r="C152" s="67"/>
      <c r="D152" s="12">
        <v>1238010.6299999999</v>
      </c>
      <c r="E152" s="14"/>
    </row>
    <row r="153" spans="1:5" ht="12.75" customHeight="1" x14ac:dyDescent="0.25">
      <c r="A153" s="99" t="s">
        <v>76</v>
      </c>
      <c r="B153" s="67"/>
      <c r="C153" s="67"/>
      <c r="D153" s="12">
        <v>161394.26999999999</v>
      </c>
      <c r="E153" s="14"/>
    </row>
    <row r="154" spans="1:5" ht="12.75" customHeight="1" x14ac:dyDescent="0.25">
      <c r="A154" s="99" t="s">
        <v>77</v>
      </c>
      <c r="B154" s="67"/>
      <c r="C154" s="67"/>
      <c r="D154" s="12">
        <v>292712.48</v>
      </c>
      <c r="E154" s="14"/>
    </row>
    <row r="155" spans="1:5" ht="12.75" customHeight="1" x14ac:dyDescent="0.25">
      <c r="A155" s="99" t="s">
        <v>78</v>
      </c>
      <c r="B155" s="67"/>
      <c r="C155" s="67"/>
      <c r="D155" s="12">
        <v>625235.43000000005</v>
      </c>
      <c r="E155" s="14"/>
    </row>
    <row r="156" spans="1:5" ht="12.75" customHeight="1" x14ac:dyDescent="0.25">
      <c r="A156" s="99" t="s">
        <v>79</v>
      </c>
      <c r="B156" s="67"/>
      <c r="C156" s="67"/>
      <c r="D156" s="12">
        <v>363141.81</v>
      </c>
      <c r="E156" s="14"/>
    </row>
    <row r="157" spans="1:5" ht="12.75" customHeight="1" x14ac:dyDescent="0.25">
      <c r="A157" s="99" t="s">
        <v>80</v>
      </c>
      <c r="B157" s="67"/>
      <c r="C157" s="67"/>
      <c r="D157" s="12">
        <v>550</v>
      </c>
      <c r="E157" s="14"/>
    </row>
    <row r="158" spans="1:5" s="161" customFormat="1" ht="12.75" customHeight="1" x14ac:dyDescent="0.25">
      <c r="A158" s="99" t="s">
        <v>81</v>
      </c>
      <c r="B158" s="67"/>
      <c r="C158" s="67"/>
      <c r="D158" s="12">
        <v>253766.65</v>
      </c>
      <c r="E158" s="14"/>
    </row>
    <row r="159" spans="1:5" s="102" customFormat="1" ht="12.75" customHeight="1" x14ac:dyDescent="0.25">
      <c r="A159" s="99" t="s">
        <v>82</v>
      </c>
      <c r="B159" s="67"/>
      <c r="C159" s="67"/>
      <c r="D159" s="12">
        <v>88931.77</v>
      </c>
      <c r="E159" s="14"/>
    </row>
    <row r="160" spans="1:5" ht="12.75" customHeight="1" x14ac:dyDescent="0.25">
      <c r="A160" s="99" t="s">
        <v>83</v>
      </c>
      <c r="B160" s="67"/>
      <c r="C160" s="67"/>
      <c r="D160" s="12">
        <v>1465033.04</v>
      </c>
      <c r="E160" s="14"/>
    </row>
    <row r="161" spans="1:5" s="101" customFormat="1" ht="12.75" customHeight="1" x14ac:dyDescent="0.25">
      <c r="A161" s="98" t="s">
        <v>86</v>
      </c>
      <c r="B161" s="6">
        <v>365000</v>
      </c>
      <c r="C161" s="6">
        <v>365000</v>
      </c>
      <c r="D161" s="6">
        <v>323095.48</v>
      </c>
      <c r="E161" s="7">
        <v>88.52</v>
      </c>
    </row>
    <row r="162" spans="1:5" ht="12.75" customHeight="1" x14ac:dyDescent="0.25">
      <c r="A162" s="99" t="s">
        <v>88</v>
      </c>
      <c r="B162" s="67"/>
      <c r="C162" s="67"/>
      <c r="D162" s="12">
        <v>175623.1</v>
      </c>
      <c r="E162" s="14"/>
    </row>
    <row r="163" spans="1:5" ht="12.75" customHeight="1" x14ac:dyDescent="0.25">
      <c r="A163" s="99" t="s">
        <v>89</v>
      </c>
      <c r="B163" s="67"/>
      <c r="C163" s="67"/>
      <c r="D163" s="12">
        <v>127645.73</v>
      </c>
      <c r="E163" s="14"/>
    </row>
    <row r="164" spans="1:5" ht="12.75" customHeight="1" x14ac:dyDescent="0.25">
      <c r="A164" s="99" t="s">
        <v>91</v>
      </c>
      <c r="B164" s="67"/>
      <c r="C164" s="67"/>
      <c r="D164" s="12">
        <v>600</v>
      </c>
      <c r="E164" s="14"/>
    </row>
    <row r="165" spans="1:5" ht="12.75" customHeight="1" x14ac:dyDescent="0.25">
      <c r="A165" s="99" t="s">
        <v>93</v>
      </c>
      <c r="B165" s="67"/>
      <c r="C165" s="67"/>
      <c r="D165" s="12">
        <v>19226.650000000001</v>
      </c>
      <c r="E165" s="14"/>
    </row>
    <row r="166" spans="1:5" ht="12.75" customHeight="1" x14ac:dyDescent="0.25">
      <c r="A166" s="98" t="s">
        <v>135</v>
      </c>
      <c r="B166" s="6">
        <v>160000</v>
      </c>
      <c r="C166" s="6">
        <v>160000</v>
      </c>
      <c r="D166" s="6">
        <v>108837.03</v>
      </c>
      <c r="E166" s="7">
        <v>68.02</v>
      </c>
    </row>
    <row r="167" spans="1:5" ht="12.75" customHeight="1" x14ac:dyDescent="0.25">
      <c r="A167" s="99" t="s">
        <v>136</v>
      </c>
      <c r="B167" s="67"/>
      <c r="C167" s="67"/>
      <c r="D167" s="12">
        <v>18389.599999999999</v>
      </c>
      <c r="E167" s="14"/>
    </row>
    <row r="168" spans="1:5" ht="12.75" customHeight="1" x14ac:dyDescent="0.25">
      <c r="A168" s="99" t="s">
        <v>137</v>
      </c>
      <c r="B168" s="67"/>
      <c r="C168" s="67"/>
      <c r="D168" s="12">
        <v>26384.37</v>
      </c>
      <c r="E168" s="14"/>
    </row>
    <row r="169" spans="1:5" s="101" customFormat="1" ht="12.75" customHeight="1" x14ac:dyDescent="0.25">
      <c r="A169" s="99" t="s">
        <v>138</v>
      </c>
      <c r="B169" s="67"/>
      <c r="C169" s="67"/>
      <c r="D169" s="12">
        <v>22723.06</v>
      </c>
      <c r="E169" s="14"/>
    </row>
    <row r="170" spans="1:5" s="101" customFormat="1" ht="12.75" customHeight="1" x14ac:dyDescent="0.25">
      <c r="A170" s="99" t="s">
        <v>428</v>
      </c>
      <c r="B170" s="67"/>
      <c r="C170" s="67"/>
      <c r="D170" s="12">
        <v>19427.5</v>
      </c>
      <c r="E170" s="14"/>
    </row>
    <row r="171" spans="1:5" s="101" customFormat="1" ht="12.75" customHeight="1" x14ac:dyDescent="0.25">
      <c r="A171" s="99" t="s">
        <v>140</v>
      </c>
      <c r="B171" s="67"/>
      <c r="C171" s="67"/>
      <c r="D171" s="12">
        <v>21912.5</v>
      </c>
      <c r="E171" s="14"/>
    </row>
    <row r="172" spans="1:5" ht="12.75" customHeight="1" x14ac:dyDescent="0.25">
      <c r="A172" s="98" t="s">
        <v>143</v>
      </c>
      <c r="B172" s="6">
        <v>10000</v>
      </c>
      <c r="C172" s="6">
        <v>10000</v>
      </c>
      <c r="D172" s="6">
        <v>10000</v>
      </c>
      <c r="E172" s="7">
        <v>100</v>
      </c>
    </row>
    <row r="173" spans="1:5" s="102" customFormat="1" ht="12.75" customHeight="1" x14ac:dyDescent="0.25">
      <c r="A173" s="99" t="s">
        <v>145</v>
      </c>
      <c r="B173" s="67"/>
      <c r="C173" s="67"/>
      <c r="D173" s="12">
        <v>10000</v>
      </c>
      <c r="E173" s="14"/>
    </row>
    <row r="174" spans="1:5" ht="12.75" customHeight="1" x14ac:dyDescent="0.25">
      <c r="A174" s="176" t="s">
        <v>525</v>
      </c>
      <c r="B174" s="177">
        <v>7600</v>
      </c>
      <c r="C174" s="177">
        <v>7600</v>
      </c>
      <c r="D174" s="177">
        <v>15906</v>
      </c>
      <c r="E174" s="178">
        <v>209.29</v>
      </c>
    </row>
    <row r="175" spans="1:5" ht="12.75" customHeight="1" x14ac:dyDescent="0.25">
      <c r="A175" s="98" t="s">
        <v>67</v>
      </c>
      <c r="B175" s="6">
        <v>7600</v>
      </c>
      <c r="C175" s="6">
        <v>7600</v>
      </c>
      <c r="D175" s="6">
        <v>15906</v>
      </c>
      <c r="E175" s="7">
        <v>209.29</v>
      </c>
    </row>
    <row r="176" spans="1:5" ht="12.75" customHeight="1" x14ac:dyDescent="0.25">
      <c r="A176" s="99" t="s">
        <v>68</v>
      </c>
      <c r="B176" s="67"/>
      <c r="C176" s="67"/>
      <c r="D176" s="12">
        <v>7590</v>
      </c>
      <c r="E176" s="14"/>
    </row>
    <row r="177" spans="1:5" ht="12.75" customHeight="1" x14ac:dyDescent="0.25">
      <c r="A177" s="99" t="s">
        <v>69</v>
      </c>
      <c r="B177" s="67"/>
      <c r="C177" s="67"/>
      <c r="D177" s="12">
        <v>8316</v>
      </c>
      <c r="E177" s="14"/>
    </row>
    <row r="178" spans="1:5" ht="12.75" customHeight="1" x14ac:dyDescent="0.25">
      <c r="A178" s="79" t="s">
        <v>238</v>
      </c>
      <c r="B178" s="97">
        <v>5000</v>
      </c>
      <c r="C178" s="97">
        <v>5000</v>
      </c>
      <c r="D178" s="163"/>
      <c r="E178" s="164"/>
    </row>
    <row r="179" spans="1:5" ht="12.75" customHeight="1" x14ac:dyDescent="0.25">
      <c r="A179" s="176" t="s">
        <v>375</v>
      </c>
      <c r="B179" s="177">
        <v>5000</v>
      </c>
      <c r="C179" s="177">
        <v>5000</v>
      </c>
      <c r="D179" s="180"/>
      <c r="E179" s="179"/>
    </row>
    <row r="180" spans="1:5" ht="12.75" customHeight="1" x14ac:dyDescent="0.25">
      <c r="A180" s="98" t="s">
        <v>86</v>
      </c>
      <c r="B180" s="6">
        <v>5000</v>
      </c>
      <c r="C180" s="6">
        <v>5000</v>
      </c>
      <c r="D180" s="6">
        <v>0</v>
      </c>
      <c r="E180" s="7">
        <v>0</v>
      </c>
    </row>
    <row r="181" spans="1:5" s="101" customFormat="1" ht="12.75" customHeight="1" x14ac:dyDescent="0.25">
      <c r="A181" s="79" t="s">
        <v>239</v>
      </c>
      <c r="B181" s="97">
        <v>145000</v>
      </c>
      <c r="C181" s="97">
        <v>145000</v>
      </c>
      <c r="D181" s="97">
        <v>106017.67</v>
      </c>
      <c r="E181" s="147">
        <v>73.12</v>
      </c>
    </row>
    <row r="182" spans="1:5" ht="12.75" customHeight="1" x14ac:dyDescent="0.25">
      <c r="A182" s="176" t="s">
        <v>375</v>
      </c>
      <c r="B182" s="177">
        <v>145000</v>
      </c>
      <c r="C182" s="177">
        <v>145000</v>
      </c>
      <c r="D182" s="177">
        <v>106017.67</v>
      </c>
      <c r="E182" s="178">
        <v>73.12</v>
      </c>
    </row>
    <row r="183" spans="1:5" ht="12.75" customHeight="1" x14ac:dyDescent="0.25">
      <c r="A183" s="98" t="s">
        <v>74</v>
      </c>
      <c r="B183" s="6">
        <v>20000</v>
      </c>
      <c r="C183" s="6">
        <v>20000</v>
      </c>
      <c r="D183" s="6">
        <v>10863.46</v>
      </c>
      <c r="E183" s="7">
        <v>54.32</v>
      </c>
    </row>
    <row r="184" spans="1:5" ht="12.75" customHeight="1" x14ac:dyDescent="0.25">
      <c r="A184" s="99" t="s">
        <v>81</v>
      </c>
      <c r="B184" s="67"/>
      <c r="C184" s="67"/>
      <c r="D184" s="12">
        <v>413.46</v>
      </c>
      <c r="E184" s="14"/>
    </row>
    <row r="185" spans="1:5" ht="12.75" customHeight="1" x14ac:dyDescent="0.25">
      <c r="A185" s="99" t="s">
        <v>83</v>
      </c>
      <c r="B185" s="67"/>
      <c r="C185" s="67"/>
      <c r="D185" s="12">
        <v>10450</v>
      </c>
      <c r="E185" s="14"/>
    </row>
    <row r="186" spans="1:5" ht="12.75" customHeight="1" x14ac:dyDescent="0.25">
      <c r="A186" s="98" t="s">
        <v>86</v>
      </c>
      <c r="B186" s="6">
        <v>120000</v>
      </c>
      <c r="C186" s="6">
        <v>120000</v>
      </c>
      <c r="D186" s="6">
        <v>95154.21</v>
      </c>
      <c r="E186" s="7">
        <v>79.3</v>
      </c>
    </row>
    <row r="187" spans="1:5" ht="12.75" customHeight="1" x14ac:dyDescent="0.25">
      <c r="A187" s="99" t="s">
        <v>89</v>
      </c>
      <c r="B187" s="67"/>
      <c r="C187" s="67"/>
      <c r="D187" s="12">
        <v>93954.21</v>
      </c>
      <c r="E187" s="14"/>
    </row>
    <row r="188" spans="1:5" ht="12.75" customHeight="1" x14ac:dyDescent="0.25">
      <c r="A188" s="99" t="s">
        <v>93</v>
      </c>
      <c r="B188" s="67"/>
      <c r="C188" s="67"/>
      <c r="D188" s="12">
        <v>1200</v>
      </c>
      <c r="E188" s="14"/>
    </row>
    <row r="189" spans="1:5" ht="12.75" customHeight="1" x14ac:dyDescent="0.25">
      <c r="A189" s="98" t="s">
        <v>117</v>
      </c>
      <c r="B189" s="6">
        <v>5000</v>
      </c>
      <c r="C189" s="6">
        <v>5000</v>
      </c>
      <c r="D189" s="6">
        <v>0</v>
      </c>
      <c r="E189" s="7">
        <v>0</v>
      </c>
    </row>
    <row r="190" spans="1:5" s="161" customFormat="1" ht="12.75" customHeight="1" x14ac:dyDescent="0.25">
      <c r="A190" s="79" t="s">
        <v>340</v>
      </c>
      <c r="B190" s="97">
        <v>1320000</v>
      </c>
      <c r="C190" s="97">
        <v>1320000</v>
      </c>
      <c r="D190" s="97">
        <v>1296497.98</v>
      </c>
      <c r="E190" s="147">
        <v>98.22</v>
      </c>
    </row>
    <row r="191" spans="1:5" ht="12.75" customHeight="1" x14ac:dyDescent="0.25">
      <c r="A191" s="176" t="s">
        <v>375</v>
      </c>
      <c r="B191" s="177">
        <v>1320000</v>
      </c>
      <c r="C191" s="177">
        <v>1320000</v>
      </c>
      <c r="D191" s="177">
        <v>1296497.98</v>
      </c>
      <c r="E191" s="178">
        <v>98.22</v>
      </c>
    </row>
    <row r="192" spans="1:5" ht="12.75" customHeight="1" x14ac:dyDescent="0.25">
      <c r="A192" s="98" t="s">
        <v>74</v>
      </c>
      <c r="B192" s="6">
        <v>1320000</v>
      </c>
      <c r="C192" s="6">
        <v>1320000</v>
      </c>
      <c r="D192" s="6">
        <v>1296497.98</v>
      </c>
      <c r="E192" s="7">
        <v>98.22</v>
      </c>
    </row>
    <row r="193" spans="1:5" ht="12.75" customHeight="1" x14ac:dyDescent="0.25">
      <c r="A193" s="99" t="s">
        <v>79</v>
      </c>
      <c r="B193" s="67"/>
      <c r="C193" s="67"/>
      <c r="D193" s="12">
        <v>1296497.98</v>
      </c>
      <c r="E193" s="14"/>
    </row>
    <row r="194" spans="1:5" ht="12.75" customHeight="1" x14ac:dyDescent="0.25">
      <c r="A194" s="79" t="s">
        <v>381</v>
      </c>
      <c r="B194" s="97">
        <v>3408750</v>
      </c>
      <c r="C194" s="97">
        <v>3352750</v>
      </c>
      <c r="D194" s="97">
        <v>2618821</v>
      </c>
      <c r="E194" s="147">
        <v>78.11</v>
      </c>
    </row>
    <row r="195" spans="1:5" ht="12.75" customHeight="1" x14ac:dyDescent="0.25">
      <c r="A195" s="176" t="s">
        <v>375</v>
      </c>
      <c r="B195" s="177">
        <v>1308750</v>
      </c>
      <c r="C195" s="177">
        <v>1252750</v>
      </c>
      <c r="D195" s="177">
        <v>548820</v>
      </c>
      <c r="E195" s="178">
        <v>43.81</v>
      </c>
    </row>
    <row r="196" spans="1:5" s="161" customFormat="1" ht="12.75" customHeight="1" x14ac:dyDescent="0.25">
      <c r="A196" s="98" t="s">
        <v>74</v>
      </c>
      <c r="B196" s="6">
        <v>1128750</v>
      </c>
      <c r="C196" s="6">
        <v>1072750</v>
      </c>
      <c r="D196" s="6">
        <v>368830</v>
      </c>
      <c r="E196" s="7">
        <v>34.380000000000003</v>
      </c>
    </row>
    <row r="197" spans="1:5" ht="12.75" customHeight="1" x14ac:dyDescent="0.25">
      <c r="A197" s="99" t="s">
        <v>76</v>
      </c>
      <c r="B197" s="67"/>
      <c r="C197" s="67"/>
      <c r="D197" s="12">
        <v>15000</v>
      </c>
      <c r="E197" s="14"/>
    </row>
    <row r="198" spans="1:5" ht="12.75" customHeight="1" x14ac:dyDescent="0.25">
      <c r="A198" s="99" t="s">
        <v>81</v>
      </c>
      <c r="B198" s="67"/>
      <c r="C198" s="67"/>
      <c r="D198" s="12">
        <v>86250</v>
      </c>
      <c r="E198" s="14"/>
    </row>
    <row r="199" spans="1:5" s="161" customFormat="1" ht="12.75" customHeight="1" x14ac:dyDescent="0.25">
      <c r="A199" s="99" t="s">
        <v>83</v>
      </c>
      <c r="B199" s="67"/>
      <c r="C199" s="67"/>
      <c r="D199" s="12">
        <v>267580</v>
      </c>
      <c r="E199" s="14"/>
    </row>
    <row r="200" spans="1:5" ht="12.75" customHeight="1" x14ac:dyDescent="0.25">
      <c r="A200" s="98" t="s">
        <v>143</v>
      </c>
      <c r="B200" s="6">
        <v>180000</v>
      </c>
      <c r="C200" s="6">
        <v>180000</v>
      </c>
      <c r="D200" s="6">
        <v>179990</v>
      </c>
      <c r="E200" s="7">
        <v>99.99</v>
      </c>
    </row>
    <row r="201" spans="1:5" ht="12.75" customHeight="1" x14ac:dyDescent="0.25">
      <c r="A201" s="99" t="s">
        <v>145</v>
      </c>
      <c r="B201" s="67"/>
      <c r="C201" s="67"/>
      <c r="D201" s="12">
        <v>9990</v>
      </c>
      <c r="E201" s="14"/>
    </row>
    <row r="202" spans="1:5" ht="12.75" customHeight="1" x14ac:dyDescent="0.25">
      <c r="A202" s="99" t="s">
        <v>518</v>
      </c>
      <c r="B202" s="67"/>
      <c r="C202" s="67"/>
      <c r="D202" s="12">
        <v>170000</v>
      </c>
      <c r="E202" s="14"/>
    </row>
    <row r="203" spans="1:5" ht="12.75" customHeight="1" x14ac:dyDescent="0.25">
      <c r="A203" s="176" t="s">
        <v>380</v>
      </c>
      <c r="B203" s="177">
        <v>2100000</v>
      </c>
      <c r="C203" s="177">
        <v>2100000</v>
      </c>
      <c r="D203" s="177">
        <v>2070001</v>
      </c>
      <c r="E203" s="178">
        <v>98.57</v>
      </c>
    </row>
    <row r="204" spans="1:5" ht="12.75" customHeight="1" x14ac:dyDescent="0.25">
      <c r="A204" s="98" t="s">
        <v>133</v>
      </c>
      <c r="B204" s="6">
        <v>2100000</v>
      </c>
      <c r="C204" s="6">
        <v>2100000</v>
      </c>
      <c r="D204" s="6">
        <v>2070001</v>
      </c>
      <c r="E204" s="7">
        <v>98.57</v>
      </c>
    </row>
    <row r="205" spans="1:5" ht="12.75" customHeight="1" x14ac:dyDescent="0.25">
      <c r="A205" s="99" t="s">
        <v>134</v>
      </c>
      <c r="B205" s="67"/>
      <c r="C205" s="67"/>
      <c r="D205" s="12">
        <v>2070001</v>
      </c>
      <c r="E205" s="14"/>
    </row>
    <row r="206" spans="1:5" ht="12.75" customHeight="1" x14ac:dyDescent="0.25">
      <c r="A206" s="79" t="s">
        <v>341</v>
      </c>
      <c r="B206" s="97">
        <v>450000</v>
      </c>
      <c r="C206" s="97">
        <v>430000</v>
      </c>
      <c r="D206" s="97">
        <v>271244.05</v>
      </c>
      <c r="E206" s="147">
        <v>63.08</v>
      </c>
    </row>
    <row r="207" spans="1:5" s="102" customFormat="1" ht="12.75" customHeight="1" x14ac:dyDescent="0.25">
      <c r="A207" s="176" t="s">
        <v>375</v>
      </c>
      <c r="B207" s="177">
        <v>450000</v>
      </c>
      <c r="C207" s="177">
        <v>430000</v>
      </c>
      <c r="D207" s="177">
        <v>271244.05</v>
      </c>
      <c r="E207" s="178">
        <v>63.08</v>
      </c>
    </row>
    <row r="208" spans="1:5" s="161" customFormat="1" ht="12.75" customHeight="1" x14ac:dyDescent="0.25">
      <c r="A208" s="98" t="s">
        <v>74</v>
      </c>
      <c r="B208" s="6">
        <v>400000</v>
      </c>
      <c r="C208" s="6">
        <v>380000</v>
      </c>
      <c r="D208" s="6">
        <v>266210</v>
      </c>
      <c r="E208" s="7">
        <v>70.06</v>
      </c>
    </row>
    <row r="209" spans="1:5" ht="12.75" customHeight="1" x14ac:dyDescent="0.25">
      <c r="A209" s="99" t="s">
        <v>76</v>
      </c>
      <c r="B209" s="67"/>
      <c r="C209" s="67"/>
      <c r="D209" s="12">
        <v>224960</v>
      </c>
      <c r="E209" s="14"/>
    </row>
    <row r="210" spans="1:5" ht="12.75" customHeight="1" x14ac:dyDescent="0.25">
      <c r="A210" s="99" t="s">
        <v>81</v>
      </c>
      <c r="B210" s="67"/>
      <c r="C210" s="67"/>
      <c r="D210" s="12">
        <v>41250</v>
      </c>
      <c r="E210" s="14"/>
    </row>
    <row r="211" spans="1:5" s="101" customFormat="1" ht="12.75" customHeight="1" x14ac:dyDescent="0.25">
      <c r="A211" s="98" t="s">
        <v>135</v>
      </c>
      <c r="B211" s="6">
        <v>50000</v>
      </c>
      <c r="C211" s="6">
        <v>50000</v>
      </c>
      <c r="D211" s="6">
        <v>5034.05</v>
      </c>
      <c r="E211" s="7">
        <v>10.07</v>
      </c>
    </row>
    <row r="212" spans="1:5" s="161" customFormat="1" ht="12.75" customHeight="1" x14ac:dyDescent="0.25">
      <c r="A212" s="99" t="s">
        <v>137</v>
      </c>
      <c r="B212" s="67"/>
      <c r="C212" s="67"/>
      <c r="D212" s="12">
        <v>5034.05</v>
      </c>
      <c r="E212" s="14"/>
    </row>
    <row r="213" spans="1:5" ht="12.75" customHeight="1" x14ac:dyDescent="0.25">
      <c r="A213" s="79" t="s">
        <v>240</v>
      </c>
      <c r="B213" s="97">
        <v>100000</v>
      </c>
      <c r="C213" s="97">
        <v>100000</v>
      </c>
      <c r="D213" s="97">
        <v>0</v>
      </c>
      <c r="E213" s="147">
        <v>0</v>
      </c>
    </row>
    <row r="214" spans="1:5" ht="12.75" customHeight="1" x14ac:dyDescent="0.25">
      <c r="A214" s="176" t="s">
        <v>375</v>
      </c>
      <c r="B214" s="177">
        <v>100000</v>
      </c>
      <c r="C214" s="177">
        <v>100000</v>
      </c>
      <c r="D214" s="180"/>
      <c r="E214" s="179"/>
    </row>
    <row r="215" spans="1:5" s="101" customFormat="1" ht="12.75" customHeight="1" x14ac:dyDescent="0.25">
      <c r="A215" s="98" t="s">
        <v>74</v>
      </c>
      <c r="B215" s="6">
        <v>40000</v>
      </c>
      <c r="C215" s="6">
        <v>40000</v>
      </c>
      <c r="D215" s="6">
        <v>0</v>
      </c>
      <c r="E215" s="7">
        <v>0</v>
      </c>
    </row>
    <row r="216" spans="1:5" s="102" customFormat="1" ht="12.75" customHeight="1" x14ac:dyDescent="0.25">
      <c r="A216" s="98" t="s">
        <v>146</v>
      </c>
      <c r="B216" s="6">
        <v>60000</v>
      </c>
      <c r="C216" s="6">
        <v>60000</v>
      </c>
      <c r="D216" s="6">
        <v>0</v>
      </c>
      <c r="E216" s="7">
        <v>0</v>
      </c>
    </row>
    <row r="217" spans="1:5" ht="12.75" customHeight="1" x14ac:dyDescent="0.25">
      <c r="A217" s="174" t="s">
        <v>241</v>
      </c>
      <c r="B217" s="12">
        <v>2954106</v>
      </c>
      <c r="C217" s="12">
        <v>2924106</v>
      </c>
      <c r="D217" s="12">
        <v>1965400.12</v>
      </c>
      <c r="E217" s="13">
        <v>67.209999999999994</v>
      </c>
    </row>
    <row r="218" spans="1:5" s="101" customFormat="1" ht="12.75" customHeight="1" x14ac:dyDescent="0.25">
      <c r="A218" s="79" t="s">
        <v>242</v>
      </c>
      <c r="B218" s="97">
        <v>1078800</v>
      </c>
      <c r="C218" s="97">
        <v>1078800</v>
      </c>
      <c r="D218" s="97">
        <v>934516.89</v>
      </c>
      <c r="E218" s="147">
        <v>86.63</v>
      </c>
    </row>
    <row r="219" spans="1:5" ht="12.75" customHeight="1" x14ac:dyDescent="0.25">
      <c r="A219" s="176" t="s">
        <v>375</v>
      </c>
      <c r="B219" s="177">
        <v>1078800</v>
      </c>
      <c r="C219" s="177">
        <v>1078800</v>
      </c>
      <c r="D219" s="177">
        <v>934516.89</v>
      </c>
      <c r="E219" s="178">
        <v>86.63</v>
      </c>
    </row>
    <row r="220" spans="1:5" ht="12.75" customHeight="1" x14ac:dyDescent="0.25">
      <c r="A220" s="98" t="s">
        <v>74</v>
      </c>
      <c r="B220" s="6">
        <v>1078800</v>
      </c>
      <c r="C220" s="6">
        <v>1078800</v>
      </c>
      <c r="D220" s="6">
        <v>934516.89</v>
      </c>
      <c r="E220" s="7">
        <v>86.63</v>
      </c>
    </row>
    <row r="221" spans="1:5" ht="12.75" customHeight="1" x14ac:dyDescent="0.25">
      <c r="A221" s="99" t="s">
        <v>76</v>
      </c>
      <c r="B221" s="67"/>
      <c r="C221" s="67"/>
      <c r="D221" s="12">
        <v>53598.67</v>
      </c>
      <c r="E221" s="14"/>
    </row>
    <row r="222" spans="1:5" ht="12.75" customHeight="1" x14ac:dyDescent="0.25">
      <c r="A222" s="99" t="s">
        <v>79</v>
      </c>
      <c r="B222" s="67"/>
      <c r="C222" s="67"/>
      <c r="D222" s="12">
        <v>215970.32</v>
      </c>
      <c r="E222" s="14"/>
    </row>
    <row r="223" spans="1:5" ht="12.75" customHeight="1" x14ac:dyDescent="0.25">
      <c r="A223" s="99" t="s">
        <v>82</v>
      </c>
      <c r="B223" s="67"/>
      <c r="C223" s="67"/>
      <c r="D223" s="12">
        <v>664947.9</v>
      </c>
      <c r="E223" s="14"/>
    </row>
    <row r="224" spans="1:5" ht="12.75" customHeight="1" x14ac:dyDescent="0.25">
      <c r="A224" s="79" t="s">
        <v>243</v>
      </c>
      <c r="B224" s="97">
        <v>50000</v>
      </c>
      <c r="C224" s="97">
        <v>50000</v>
      </c>
      <c r="D224" s="97">
        <v>35971.25</v>
      </c>
      <c r="E224" s="147">
        <v>71.94</v>
      </c>
    </row>
    <row r="225" spans="1:5" s="161" customFormat="1" ht="12.75" customHeight="1" x14ac:dyDescent="0.25">
      <c r="A225" s="176" t="s">
        <v>375</v>
      </c>
      <c r="B225" s="177">
        <v>50000</v>
      </c>
      <c r="C225" s="177">
        <v>50000</v>
      </c>
      <c r="D225" s="177">
        <v>35971.25</v>
      </c>
      <c r="E225" s="178">
        <v>71.94</v>
      </c>
    </row>
    <row r="226" spans="1:5" ht="12.75" customHeight="1" x14ac:dyDescent="0.25">
      <c r="A226" s="98" t="s">
        <v>62</v>
      </c>
      <c r="B226" s="6">
        <v>8000</v>
      </c>
      <c r="C226" s="6">
        <v>8000</v>
      </c>
      <c r="D226" s="6">
        <v>0</v>
      </c>
      <c r="E226" s="7">
        <v>0</v>
      </c>
    </row>
    <row r="227" spans="1:5" ht="12.75" customHeight="1" x14ac:dyDescent="0.25">
      <c r="A227" s="98" t="s">
        <v>74</v>
      </c>
      <c r="B227" s="6">
        <v>42000</v>
      </c>
      <c r="C227" s="6">
        <v>42000</v>
      </c>
      <c r="D227" s="6">
        <v>35971.25</v>
      </c>
      <c r="E227" s="7">
        <v>85.65</v>
      </c>
    </row>
    <row r="228" spans="1:5" ht="12.75" customHeight="1" x14ac:dyDescent="0.25">
      <c r="A228" s="99" t="s">
        <v>81</v>
      </c>
      <c r="B228" s="67"/>
      <c r="C228" s="67"/>
      <c r="D228" s="12">
        <v>34408.75</v>
      </c>
      <c r="E228" s="14"/>
    </row>
    <row r="229" spans="1:5" s="101" customFormat="1" ht="12.75" customHeight="1" x14ac:dyDescent="0.25">
      <c r="A229" s="99" t="s">
        <v>83</v>
      </c>
      <c r="B229" s="67"/>
      <c r="C229" s="67"/>
      <c r="D229" s="12">
        <v>1562.5</v>
      </c>
      <c r="E229" s="14"/>
    </row>
    <row r="230" spans="1:5" ht="12.75" customHeight="1" x14ac:dyDescent="0.25">
      <c r="A230" s="79" t="s">
        <v>244</v>
      </c>
      <c r="B230" s="97">
        <v>1825306</v>
      </c>
      <c r="C230" s="97">
        <v>1795306</v>
      </c>
      <c r="D230" s="97">
        <v>994911.98</v>
      </c>
      <c r="E230" s="147">
        <v>55.42</v>
      </c>
    </row>
    <row r="231" spans="1:5" s="101" customFormat="1" ht="12.75" customHeight="1" x14ac:dyDescent="0.25">
      <c r="A231" s="176" t="s">
        <v>375</v>
      </c>
      <c r="B231" s="177">
        <v>1825306</v>
      </c>
      <c r="C231" s="177">
        <v>1795306</v>
      </c>
      <c r="D231" s="177">
        <v>969449.48</v>
      </c>
      <c r="E231" s="178">
        <v>54</v>
      </c>
    </row>
    <row r="232" spans="1:5" s="161" customFormat="1" ht="12.75" customHeight="1" x14ac:dyDescent="0.25">
      <c r="A232" s="98" t="s">
        <v>74</v>
      </c>
      <c r="B232" s="6">
        <v>608606</v>
      </c>
      <c r="C232" s="6">
        <v>608606</v>
      </c>
      <c r="D232" s="6">
        <v>287330.94</v>
      </c>
      <c r="E232" s="7">
        <v>47.21</v>
      </c>
    </row>
    <row r="233" spans="1:5" ht="12.75" customHeight="1" x14ac:dyDescent="0.25">
      <c r="A233" s="99" t="s">
        <v>76</v>
      </c>
      <c r="B233" s="67"/>
      <c r="C233" s="67"/>
      <c r="D233" s="12">
        <v>38389.42</v>
      </c>
      <c r="E233" s="14"/>
    </row>
    <row r="234" spans="1:5" s="101" customFormat="1" ht="12.75" customHeight="1" x14ac:dyDescent="0.25">
      <c r="A234" s="99" t="s">
        <v>79</v>
      </c>
      <c r="B234" s="67"/>
      <c r="C234" s="67"/>
      <c r="D234" s="12">
        <v>75938.41</v>
      </c>
      <c r="E234" s="14"/>
    </row>
    <row r="235" spans="1:5" s="101" customFormat="1" ht="12.75" customHeight="1" x14ac:dyDescent="0.25">
      <c r="A235" s="99" t="s">
        <v>81</v>
      </c>
      <c r="B235" s="67"/>
      <c r="C235" s="67"/>
      <c r="D235" s="12">
        <v>15750</v>
      </c>
      <c r="E235" s="14"/>
    </row>
    <row r="236" spans="1:5" s="102" customFormat="1" ht="12.75" customHeight="1" x14ac:dyDescent="0.25">
      <c r="A236" s="99" t="s">
        <v>82</v>
      </c>
      <c r="B236" s="67"/>
      <c r="C236" s="67"/>
      <c r="D236" s="12">
        <v>157253.10999999999</v>
      </c>
      <c r="E236" s="14"/>
    </row>
    <row r="237" spans="1:5" ht="12.75" customHeight="1" x14ac:dyDescent="0.25">
      <c r="A237" s="98" t="s">
        <v>130</v>
      </c>
      <c r="B237" s="6">
        <v>89200</v>
      </c>
      <c r="C237" s="6">
        <v>89200</v>
      </c>
      <c r="D237" s="6">
        <v>0</v>
      </c>
      <c r="E237" s="7">
        <v>0</v>
      </c>
    </row>
    <row r="238" spans="1:5" s="161" customFormat="1" ht="12.75" customHeight="1" x14ac:dyDescent="0.25">
      <c r="A238" s="98" t="s">
        <v>135</v>
      </c>
      <c r="B238" s="6">
        <v>647500</v>
      </c>
      <c r="C238" s="6">
        <v>617500</v>
      </c>
      <c r="D238" s="6">
        <v>499527.26</v>
      </c>
      <c r="E238" s="7">
        <v>80.900000000000006</v>
      </c>
    </row>
    <row r="239" spans="1:5" ht="12.75" customHeight="1" x14ac:dyDescent="0.25">
      <c r="A239" s="99" t="s">
        <v>136</v>
      </c>
      <c r="B239" s="67"/>
      <c r="C239" s="67"/>
      <c r="D239" s="12">
        <v>461946.88</v>
      </c>
      <c r="E239" s="14"/>
    </row>
    <row r="240" spans="1:5" ht="12.75" customHeight="1" x14ac:dyDescent="0.25">
      <c r="A240" s="99" t="s">
        <v>137</v>
      </c>
      <c r="B240" s="67"/>
      <c r="C240" s="67"/>
      <c r="D240" s="12">
        <v>37580.379999999997</v>
      </c>
      <c r="E240" s="14"/>
    </row>
    <row r="241" spans="1:5" ht="12.75" customHeight="1" x14ac:dyDescent="0.25">
      <c r="A241" s="98" t="s">
        <v>146</v>
      </c>
      <c r="B241" s="6">
        <v>410000</v>
      </c>
      <c r="C241" s="6">
        <v>410000</v>
      </c>
      <c r="D241" s="6">
        <v>167562.5</v>
      </c>
      <c r="E241" s="7">
        <v>40.869999999999997</v>
      </c>
    </row>
    <row r="242" spans="1:5" s="101" customFormat="1" ht="12.75" customHeight="1" x14ac:dyDescent="0.25">
      <c r="A242" s="99" t="s">
        <v>147</v>
      </c>
      <c r="B242" s="67"/>
      <c r="C242" s="67"/>
      <c r="D242" s="12">
        <v>167562.5</v>
      </c>
      <c r="E242" s="14"/>
    </row>
    <row r="243" spans="1:5" ht="12.75" customHeight="1" x14ac:dyDescent="0.25">
      <c r="A243" s="98" t="s">
        <v>151</v>
      </c>
      <c r="B243" s="6">
        <v>70000</v>
      </c>
      <c r="C243" s="6">
        <v>70000</v>
      </c>
      <c r="D243" s="6">
        <v>15028.78</v>
      </c>
      <c r="E243" s="7">
        <v>21.47</v>
      </c>
    </row>
    <row r="244" spans="1:5" s="161" customFormat="1" ht="12.75" customHeight="1" x14ac:dyDescent="0.25">
      <c r="A244" s="99" t="s">
        <v>152</v>
      </c>
      <c r="B244" s="67"/>
      <c r="C244" s="67"/>
      <c r="D244" s="12">
        <v>15028.78</v>
      </c>
      <c r="E244" s="14"/>
    </row>
    <row r="245" spans="1:5" ht="12.75" customHeight="1" x14ac:dyDescent="0.25">
      <c r="A245" s="176" t="s">
        <v>382</v>
      </c>
      <c r="B245" s="180"/>
      <c r="C245" s="180"/>
      <c r="D245" s="177">
        <v>25462.5</v>
      </c>
      <c r="E245" s="179"/>
    </row>
    <row r="246" spans="1:5" s="101" customFormat="1" ht="12.75" customHeight="1" x14ac:dyDescent="0.25">
      <c r="A246" s="98" t="s">
        <v>135</v>
      </c>
      <c r="B246" s="6">
        <v>0</v>
      </c>
      <c r="C246" s="6">
        <v>0</v>
      </c>
      <c r="D246" s="6">
        <v>25462.5</v>
      </c>
      <c r="E246" s="7">
        <v>0</v>
      </c>
    </row>
    <row r="247" spans="1:5" ht="12.75" customHeight="1" x14ac:dyDescent="0.25">
      <c r="A247" s="99" t="s">
        <v>136</v>
      </c>
      <c r="B247" s="67"/>
      <c r="C247" s="67"/>
      <c r="D247" s="12">
        <v>25462.5</v>
      </c>
      <c r="E247" s="14"/>
    </row>
    <row r="248" spans="1:5" ht="12.75" customHeight="1" x14ac:dyDescent="0.25">
      <c r="A248" s="99"/>
      <c r="B248" s="67"/>
      <c r="C248" s="67"/>
      <c r="D248" s="12"/>
      <c r="E248" s="14"/>
    </row>
    <row r="249" spans="1:5" ht="12.75" customHeight="1" x14ac:dyDescent="0.25">
      <c r="A249" s="99"/>
      <c r="B249" s="67"/>
      <c r="C249" s="67"/>
      <c r="D249" s="12"/>
      <c r="E249" s="14"/>
    </row>
    <row r="250" spans="1:5" ht="12.75" customHeight="1" x14ac:dyDescent="0.25">
      <c r="A250" s="99"/>
      <c r="B250" s="67"/>
      <c r="C250" s="67"/>
      <c r="D250" s="12"/>
      <c r="E250" s="14"/>
    </row>
    <row r="251" spans="1:5" ht="12.75" customHeight="1" x14ac:dyDescent="0.25">
      <c r="A251" s="99"/>
      <c r="B251" s="67"/>
      <c r="C251" s="67"/>
      <c r="D251" s="12"/>
      <c r="E251" s="14"/>
    </row>
    <row r="252" spans="1:5" ht="12.75" customHeight="1" x14ac:dyDescent="0.25">
      <c r="A252" s="99"/>
      <c r="B252" s="67"/>
      <c r="C252" s="67"/>
      <c r="D252" s="12"/>
      <c r="E252" s="14"/>
    </row>
    <row r="253" spans="1:5" ht="12.75" customHeight="1" x14ac:dyDescent="0.25">
      <c r="A253" s="99"/>
      <c r="B253" s="67"/>
      <c r="C253" s="67"/>
      <c r="D253" s="12"/>
      <c r="E253" s="14"/>
    </row>
    <row r="254" spans="1:5" ht="12.75" customHeight="1" x14ac:dyDescent="0.25">
      <c r="A254" s="99"/>
      <c r="B254" s="67"/>
      <c r="C254" s="67"/>
      <c r="D254" s="12"/>
      <c r="E254" s="14"/>
    </row>
    <row r="255" spans="1:5" ht="12.75" customHeight="1" x14ac:dyDescent="0.25">
      <c r="A255" s="99"/>
      <c r="B255" s="67"/>
      <c r="C255" s="67"/>
      <c r="D255" s="12"/>
      <c r="E255" s="14"/>
    </row>
    <row r="256" spans="1:5" ht="12.75" customHeight="1" x14ac:dyDescent="0.25">
      <c r="A256" s="99"/>
      <c r="B256" s="67"/>
      <c r="C256" s="67"/>
      <c r="D256" s="12"/>
      <c r="E256" s="14"/>
    </row>
    <row r="257" spans="1:5" ht="12.75" customHeight="1" x14ac:dyDescent="0.25">
      <c r="A257" s="99"/>
      <c r="B257" s="67"/>
      <c r="C257" s="67"/>
      <c r="D257" s="12"/>
      <c r="E257" s="14"/>
    </row>
    <row r="258" spans="1:5" ht="12.75" customHeight="1" x14ac:dyDescent="0.25">
      <c r="A258" s="99"/>
      <c r="B258" s="67"/>
      <c r="C258" s="67"/>
      <c r="D258" s="12"/>
      <c r="E258" s="14"/>
    </row>
    <row r="259" spans="1:5" ht="12.75" customHeight="1" x14ac:dyDescent="0.25">
      <c r="A259" s="99"/>
      <c r="B259" s="67"/>
      <c r="C259" s="67"/>
      <c r="D259" s="12"/>
      <c r="E259" s="14"/>
    </row>
    <row r="260" spans="1:5" s="101" customFormat="1" x14ac:dyDescent="0.25">
      <c r="A260" s="8" t="s">
        <v>360</v>
      </c>
      <c r="B260" s="63">
        <v>6312000</v>
      </c>
      <c r="C260" s="63">
        <v>6312000</v>
      </c>
      <c r="D260" s="63">
        <v>6229795.0099999998</v>
      </c>
      <c r="E260" s="64">
        <v>98.7</v>
      </c>
    </row>
    <row r="261" spans="1:5" s="101" customFormat="1" x14ac:dyDescent="0.25">
      <c r="A261" s="96" t="s">
        <v>366</v>
      </c>
      <c r="B261" s="6">
        <v>6312000</v>
      </c>
      <c r="C261" s="6">
        <v>6312000</v>
      </c>
      <c r="D261" s="6">
        <v>6229795.0099999998</v>
      </c>
      <c r="E261" s="7">
        <v>98.7</v>
      </c>
    </row>
    <row r="262" spans="1:5" s="162" customFormat="1" x14ac:dyDescent="0.25">
      <c r="A262" s="176" t="s">
        <v>375</v>
      </c>
      <c r="B262" s="177">
        <v>6002000</v>
      </c>
      <c r="C262" s="177">
        <v>6002000</v>
      </c>
      <c r="D262" s="177">
        <v>5924897.0300000003</v>
      </c>
      <c r="E262" s="178">
        <v>98.72</v>
      </c>
    </row>
    <row r="263" spans="1:5" s="101" customFormat="1" x14ac:dyDescent="0.25">
      <c r="A263" s="176" t="s">
        <v>382</v>
      </c>
      <c r="B263" s="177">
        <v>300000</v>
      </c>
      <c r="C263" s="177">
        <v>300000</v>
      </c>
      <c r="D263" s="177">
        <v>275893.84000000003</v>
      </c>
      <c r="E263" s="178">
        <v>91.96</v>
      </c>
    </row>
    <row r="264" spans="1:5" s="101" customFormat="1" x14ac:dyDescent="0.25">
      <c r="A264" s="176" t="s">
        <v>379</v>
      </c>
      <c r="B264" s="177">
        <v>10000</v>
      </c>
      <c r="C264" s="177">
        <v>10000</v>
      </c>
      <c r="D264" s="177">
        <v>29004.14</v>
      </c>
      <c r="E264" s="178">
        <v>290.04000000000002</v>
      </c>
    </row>
    <row r="265" spans="1:5" s="101" customFormat="1" x14ac:dyDescent="0.25">
      <c r="A265" s="176"/>
      <c r="B265" s="177"/>
      <c r="C265" s="177"/>
      <c r="D265" s="177"/>
      <c r="E265" s="178"/>
    </row>
    <row r="266" spans="1:5" s="101" customFormat="1" x14ac:dyDescent="0.25">
      <c r="A266" s="174" t="s">
        <v>235</v>
      </c>
      <c r="B266" s="12">
        <v>17000</v>
      </c>
      <c r="C266" s="12">
        <v>17000</v>
      </c>
      <c r="D266" s="12">
        <v>6192.15</v>
      </c>
      <c r="E266" s="13">
        <v>36.42</v>
      </c>
    </row>
    <row r="267" spans="1:5" s="102" customFormat="1" x14ac:dyDescent="0.25">
      <c r="A267" s="79" t="s">
        <v>236</v>
      </c>
      <c r="B267" s="97">
        <v>17000</v>
      </c>
      <c r="C267" s="97">
        <v>17000</v>
      </c>
      <c r="D267" s="97">
        <v>6192.15</v>
      </c>
      <c r="E267" s="147">
        <v>36.42</v>
      </c>
    </row>
    <row r="268" spans="1:5" x14ac:dyDescent="0.25">
      <c r="A268" s="176" t="s">
        <v>375</v>
      </c>
      <c r="B268" s="177">
        <v>17000</v>
      </c>
      <c r="C268" s="177">
        <v>17000</v>
      </c>
      <c r="D268" s="177">
        <v>6192.15</v>
      </c>
      <c r="E268" s="178">
        <v>36.42</v>
      </c>
    </row>
    <row r="269" spans="1:5" x14ac:dyDescent="0.25">
      <c r="A269" s="98" t="s">
        <v>62</v>
      </c>
      <c r="B269" s="6">
        <v>4000</v>
      </c>
      <c r="C269" s="6">
        <v>4000</v>
      </c>
      <c r="D269" s="6">
        <v>0</v>
      </c>
      <c r="E269" s="7">
        <v>0</v>
      </c>
    </row>
    <row r="270" spans="1:5" x14ac:dyDescent="0.25">
      <c r="A270" s="98" t="s">
        <v>67</v>
      </c>
      <c r="B270" s="6">
        <v>8000</v>
      </c>
      <c r="C270" s="6">
        <v>8000</v>
      </c>
      <c r="D270" s="6">
        <v>6192.15</v>
      </c>
      <c r="E270" s="7">
        <v>77.400000000000006</v>
      </c>
    </row>
    <row r="271" spans="1:5" s="101" customFormat="1" x14ac:dyDescent="0.25">
      <c r="A271" s="99" t="s">
        <v>68</v>
      </c>
      <c r="B271" s="67"/>
      <c r="C271" s="67"/>
      <c r="D271" s="12">
        <v>6192.15</v>
      </c>
      <c r="E271" s="14"/>
    </row>
    <row r="272" spans="1:5" x14ac:dyDescent="0.25">
      <c r="A272" s="98" t="s">
        <v>86</v>
      </c>
      <c r="B272" s="6">
        <v>5000</v>
      </c>
      <c r="C272" s="6">
        <v>5000</v>
      </c>
      <c r="D272" s="6">
        <v>0</v>
      </c>
      <c r="E272" s="7">
        <v>0</v>
      </c>
    </row>
    <row r="273" spans="1:5" x14ac:dyDescent="0.25">
      <c r="A273" s="98"/>
      <c r="B273" s="6"/>
      <c r="C273" s="6"/>
      <c r="D273" s="6"/>
      <c r="E273" s="7"/>
    </row>
    <row r="274" spans="1:5" x14ac:dyDescent="0.25">
      <c r="A274" s="174" t="s">
        <v>259</v>
      </c>
      <c r="B274" s="12">
        <v>4927100</v>
      </c>
      <c r="C274" s="12">
        <v>4927100</v>
      </c>
      <c r="D274" s="12">
        <v>4886485.2</v>
      </c>
      <c r="E274" s="13">
        <v>99.18</v>
      </c>
    </row>
    <row r="275" spans="1:5" x14ac:dyDescent="0.25">
      <c r="A275" s="79" t="s">
        <v>260</v>
      </c>
      <c r="B275" s="97">
        <v>12000</v>
      </c>
      <c r="C275" s="97">
        <v>12000</v>
      </c>
      <c r="D275" s="97">
        <v>10000</v>
      </c>
      <c r="E275" s="147">
        <v>83.33</v>
      </c>
    </row>
    <row r="276" spans="1:5" s="101" customFormat="1" x14ac:dyDescent="0.25">
      <c r="A276" s="176" t="s">
        <v>375</v>
      </c>
      <c r="B276" s="177">
        <v>12000</v>
      </c>
      <c r="C276" s="177">
        <v>12000</v>
      </c>
      <c r="D276" s="177">
        <v>10000</v>
      </c>
      <c r="E276" s="178">
        <v>83.33</v>
      </c>
    </row>
    <row r="277" spans="1:5" x14ac:dyDescent="0.25">
      <c r="A277" s="98" t="s">
        <v>86</v>
      </c>
      <c r="B277" s="6">
        <v>2000</v>
      </c>
      <c r="C277" s="6">
        <v>2000</v>
      </c>
      <c r="D277" s="6">
        <v>0</v>
      </c>
      <c r="E277" s="7">
        <v>0</v>
      </c>
    </row>
    <row r="278" spans="1:5" s="161" customFormat="1" x14ac:dyDescent="0.25">
      <c r="A278" s="98" t="s">
        <v>112</v>
      </c>
      <c r="B278" s="6">
        <v>10000</v>
      </c>
      <c r="C278" s="6">
        <v>10000</v>
      </c>
      <c r="D278" s="6">
        <v>10000</v>
      </c>
      <c r="E278" s="7">
        <v>100</v>
      </c>
    </row>
    <row r="279" spans="1:5" x14ac:dyDescent="0.25">
      <c r="A279" s="99" t="s">
        <v>113</v>
      </c>
      <c r="B279" s="67"/>
      <c r="C279" s="67"/>
      <c r="D279" s="12">
        <v>10000</v>
      </c>
      <c r="E279" s="14"/>
    </row>
    <row r="280" spans="1:5" x14ac:dyDescent="0.25">
      <c r="A280" s="79" t="s">
        <v>261</v>
      </c>
      <c r="B280" s="97">
        <v>200000</v>
      </c>
      <c r="C280" s="97">
        <v>200000</v>
      </c>
      <c r="D280" s="97">
        <v>172008.6</v>
      </c>
      <c r="E280" s="147">
        <v>86</v>
      </c>
    </row>
    <row r="281" spans="1:5" s="101" customFormat="1" x14ac:dyDescent="0.25">
      <c r="A281" s="176" t="s">
        <v>382</v>
      </c>
      <c r="B281" s="177">
        <v>200000</v>
      </c>
      <c r="C281" s="177">
        <v>200000</v>
      </c>
      <c r="D281" s="177">
        <v>172008.6</v>
      </c>
      <c r="E281" s="178">
        <v>86</v>
      </c>
    </row>
    <row r="282" spans="1:5" s="101" customFormat="1" x14ac:dyDescent="0.25">
      <c r="A282" s="98" t="s">
        <v>74</v>
      </c>
      <c r="B282" s="6">
        <v>35000</v>
      </c>
      <c r="C282" s="6">
        <v>35000</v>
      </c>
      <c r="D282" s="6">
        <v>35000</v>
      </c>
      <c r="E282" s="7">
        <v>100</v>
      </c>
    </row>
    <row r="283" spans="1:5" s="161" customFormat="1" x14ac:dyDescent="0.25">
      <c r="A283" s="99" t="s">
        <v>80</v>
      </c>
      <c r="B283" s="67"/>
      <c r="C283" s="67"/>
      <c r="D283" s="12">
        <v>35000</v>
      </c>
      <c r="E283" s="14"/>
    </row>
    <row r="284" spans="1:5" s="162" customFormat="1" x14ac:dyDescent="0.25">
      <c r="A284" s="98" t="s">
        <v>86</v>
      </c>
      <c r="B284" s="6">
        <v>10000</v>
      </c>
      <c r="C284" s="6">
        <v>10000</v>
      </c>
      <c r="D284" s="6">
        <v>2008.6</v>
      </c>
      <c r="E284" s="7">
        <v>20.09</v>
      </c>
    </row>
    <row r="285" spans="1:5" s="161" customFormat="1" x14ac:dyDescent="0.25">
      <c r="A285" s="99" t="s">
        <v>87</v>
      </c>
      <c r="B285" s="67"/>
      <c r="C285" s="67"/>
      <c r="D285" s="12">
        <v>2008.6</v>
      </c>
      <c r="E285" s="14"/>
    </row>
    <row r="286" spans="1:5" s="161" customFormat="1" x14ac:dyDescent="0.25">
      <c r="A286" s="98" t="s">
        <v>253</v>
      </c>
      <c r="B286" s="6">
        <v>10000</v>
      </c>
      <c r="C286" s="6">
        <v>10000</v>
      </c>
      <c r="D286" s="6">
        <v>0</v>
      </c>
      <c r="E286" s="7">
        <v>0</v>
      </c>
    </row>
    <row r="287" spans="1:5" s="124" customFormat="1" x14ac:dyDescent="0.25">
      <c r="A287" s="98" t="s">
        <v>117</v>
      </c>
      <c r="B287" s="6">
        <v>10000</v>
      </c>
      <c r="C287" s="6">
        <v>10000</v>
      </c>
      <c r="D287" s="6">
        <v>0</v>
      </c>
      <c r="E287" s="7">
        <v>0</v>
      </c>
    </row>
    <row r="288" spans="1:5" x14ac:dyDescent="0.25">
      <c r="A288" s="98" t="s">
        <v>121</v>
      </c>
      <c r="B288" s="6">
        <v>135000</v>
      </c>
      <c r="C288" s="6">
        <v>135000</v>
      </c>
      <c r="D288" s="6">
        <v>135000</v>
      </c>
      <c r="E288" s="7">
        <v>100</v>
      </c>
    </row>
    <row r="289" spans="1:5" s="161" customFormat="1" x14ac:dyDescent="0.25">
      <c r="A289" s="99" t="s">
        <v>122</v>
      </c>
      <c r="B289" s="67"/>
      <c r="C289" s="67"/>
      <c r="D289" s="12">
        <v>135000</v>
      </c>
      <c r="E289" s="14"/>
    </row>
    <row r="290" spans="1:5" x14ac:dyDescent="0.25">
      <c r="A290" s="79" t="s">
        <v>262</v>
      </c>
      <c r="B290" s="97">
        <v>20000</v>
      </c>
      <c r="C290" s="97">
        <v>20000</v>
      </c>
      <c r="D290" s="97">
        <v>15673.96</v>
      </c>
      <c r="E290" s="147">
        <v>78.37</v>
      </c>
    </row>
    <row r="291" spans="1:5" x14ac:dyDescent="0.25">
      <c r="A291" s="176" t="s">
        <v>375</v>
      </c>
      <c r="B291" s="177">
        <v>20000</v>
      </c>
      <c r="C291" s="177">
        <v>20000</v>
      </c>
      <c r="D291" s="177">
        <v>15673.96</v>
      </c>
      <c r="E291" s="178">
        <v>78.37</v>
      </c>
    </row>
    <row r="292" spans="1:5" x14ac:dyDescent="0.25">
      <c r="A292" s="98" t="s">
        <v>253</v>
      </c>
      <c r="B292" s="6">
        <v>20000</v>
      </c>
      <c r="C292" s="6">
        <v>20000</v>
      </c>
      <c r="D292" s="6">
        <v>15673.96</v>
      </c>
      <c r="E292" s="7">
        <v>78.37</v>
      </c>
    </row>
    <row r="293" spans="1:5" x14ac:dyDescent="0.25">
      <c r="A293" s="99" t="s">
        <v>105</v>
      </c>
      <c r="B293" s="67"/>
      <c r="C293" s="67"/>
      <c r="D293" s="12">
        <v>15673.96</v>
      </c>
      <c r="E293" s="14"/>
    </row>
    <row r="294" spans="1:5" x14ac:dyDescent="0.25">
      <c r="A294" s="79" t="s">
        <v>263</v>
      </c>
      <c r="B294" s="97">
        <v>4695100</v>
      </c>
      <c r="C294" s="97">
        <v>4695100</v>
      </c>
      <c r="D294" s="97">
        <v>4688802.6399999997</v>
      </c>
      <c r="E294" s="147">
        <v>99.87</v>
      </c>
    </row>
    <row r="295" spans="1:5" s="102" customFormat="1" x14ac:dyDescent="0.25">
      <c r="A295" s="176" t="s">
        <v>375</v>
      </c>
      <c r="B295" s="177">
        <v>4585100</v>
      </c>
      <c r="C295" s="177">
        <v>4585100</v>
      </c>
      <c r="D295" s="177">
        <v>4555913.26</v>
      </c>
      <c r="E295" s="178">
        <v>99.36</v>
      </c>
    </row>
    <row r="296" spans="1:5" x14ac:dyDescent="0.25">
      <c r="A296" s="98" t="s">
        <v>253</v>
      </c>
      <c r="B296" s="6">
        <v>4585100</v>
      </c>
      <c r="C296" s="6">
        <v>4585100</v>
      </c>
      <c r="D296" s="6">
        <v>4555913.26</v>
      </c>
      <c r="E296" s="7">
        <v>99.36</v>
      </c>
    </row>
    <row r="297" spans="1:5" s="162" customFormat="1" x14ac:dyDescent="0.25">
      <c r="A297" s="99" t="s">
        <v>104</v>
      </c>
      <c r="B297" s="67"/>
      <c r="C297" s="67"/>
      <c r="D297" s="12">
        <v>619361.52</v>
      </c>
      <c r="E297" s="14"/>
    </row>
    <row r="298" spans="1:5" x14ac:dyDescent="0.25">
      <c r="A298" s="99" t="s">
        <v>105</v>
      </c>
      <c r="B298" s="67"/>
      <c r="C298" s="67"/>
      <c r="D298" s="12">
        <v>3936551.74</v>
      </c>
      <c r="E298" s="14"/>
    </row>
    <row r="299" spans="1:5" s="101" customFormat="1" x14ac:dyDescent="0.25">
      <c r="A299" s="176" t="s">
        <v>382</v>
      </c>
      <c r="B299" s="177">
        <v>100000</v>
      </c>
      <c r="C299" s="177">
        <v>100000</v>
      </c>
      <c r="D299" s="177">
        <v>103885.24</v>
      </c>
      <c r="E299" s="178">
        <v>103.89</v>
      </c>
    </row>
    <row r="300" spans="1:5" x14ac:dyDescent="0.25">
      <c r="A300" s="98" t="s">
        <v>253</v>
      </c>
      <c r="B300" s="6">
        <v>100000</v>
      </c>
      <c r="C300" s="6">
        <v>100000</v>
      </c>
      <c r="D300" s="6">
        <v>103885.24</v>
      </c>
      <c r="E300" s="7">
        <v>103.89</v>
      </c>
    </row>
    <row r="301" spans="1:5" x14ac:dyDescent="0.25">
      <c r="A301" s="99" t="s">
        <v>105</v>
      </c>
      <c r="B301" s="67"/>
      <c r="C301" s="67"/>
      <c r="D301" s="12">
        <v>103885.24</v>
      </c>
      <c r="E301" s="14"/>
    </row>
    <row r="302" spans="1:5" s="161" customFormat="1" x14ac:dyDescent="0.25">
      <c r="A302" s="176" t="s">
        <v>379</v>
      </c>
      <c r="B302" s="177">
        <v>10000</v>
      </c>
      <c r="C302" s="177">
        <v>10000</v>
      </c>
      <c r="D302" s="177">
        <v>29004.14</v>
      </c>
      <c r="E302" s="178">
        <v>290.04000000000002</v>
      </c>
    </row>
    <row r="303" spans="1:5" s="101" customFormat="1" x14ac:dyDescent="0.25">
      <c r="A303" s="98" t="s">
        <v>253</v>
      </c>
      <c r="B303" s="6">
        <v>10000</v>
      </c>
      <c r="C303" s="6">
        <v>10000</v>
      </c>
      <c r="D303" s="6">
        <v>29004.14</v>
      </c>
      <c r="E303" s="7">
        <v>290.04000000000002</v>
      </c>
    </row>
    <row r="304" spans="1:5" s="101" customFormat="1" x14ac:dyDescent="0.25">
      <c r="A304" s="99" t="s">
        <v>104</v>
      </c>
      <c r="B304" s="67"/>
      <c r="C304" s="67"/>
      <c r="D304" s="12">
        <v>7400</v>
      </c>
      <c r="E304" s="14"/>
    </row>
    <row r="305" spans="1:5" s="101" customFormat="1" x14ac:dyDescent="0.25">
      <c r="A305" s="99" t="s">
        <v>105</v>
      </c>
      <c r="B305" s="67"/>
      <c r="C305" s="67"/>
      <c r="D305" s="12">
        <v>21604.14</v>
      </c>
      <c r="E305" s="14"/>
    </row>
    <row r="306" spans="1:5" s="101" customFormat="1" x14ac:dyDescent="0.25">
      <c r="A306" s="99"/>
      <c r="B306" s="67"/>
      <c r="C306" s="67"/>
      <c r="D306" s="12"/>
      <c r="E306" s="14"/>
    </row>
    <row r="307" spans="1:5" s="101" customFormat="1" x14ac:dyDescent="0.25">
      <c r="A307" s="174" t="s">
        <v>264</v>
      </c>
      <c r="B307" s="12">
        <v>1367900</v>
      </c>
      <c r="C307" s="12">
        <v>1367900</v>
      </c>
      <c r="D307" s="12">
        <v>1337117.6599999999</v>
      </c>
      <c r="E307" s="13">
        <v>97.75</v>
      </c>
    </row>
    <row r="308" spans="1:5" x14ac:dyDescent="0.25">
      <c r="A308" s="79" t="s">
        <v>265</v>
      </c>
      <c r="B308" s="97">
        <v>899900</v>
      </c>
      <c r="C308" s="97">
        <v>899900</v>
      </c>
      <c r="D308" s="97">
        <v>890686.55</v>
      </c>
      <c r="E308" s="147">
        <v>98.98</v>
      </c>
    </row>
    <row r="309" spans="1:5" s="102" customFormat="1" x14ac:dyDescent="0.25">
      <c r="A309" s="176" t="s">
        <v>375</v>
      </c>
      <c r="B309" s="177">
        <v>899900</v>
      </c>
      <c r="C309" s="177">
        <v>899900</v>
      </c>
      <c r="D309" s="177">
        <v>890686.55</v>
      </c>
      <c r="E309" s="178">
        <v>98.98</v>
      </c>
    </row>
    <row r="310" spans="1:5" x14ac:dyDescent="0.25">
      <c r="A310" s="98" t="s">
        <v>74</v>
      </c>
      <c r="B310" s="6">
        <v>549900</v>
      </c>
      <c r="C310" s="6">
        <v>549900</v>
      </c>
      <c r="D310" s="6">
        <v>547686.55000000005</v>
      </c>
      <c r="E310" s="7">
        <v>99.6</v>
      </c>
    </row>
    <row r="311" spans="1:5" x14ac:dyDescent="0.25">
      <c r="A311" s="99" t="s">
        <v>75</v>
      </c>
      <c r="B311" s="67"/>
      <c r="C311" s="67"/>
      <c r="D311" s="12">
        <v>1287.6600000000001</v>
      </c>
      <c r="E311" s="14"/>
    </row>
    <row r="312" spans="1:5" x14ac:dyDescent="0.25">
      <c r="A312" s="99" t="s">
        <v>77</v>
      </c>
      <c r="B312" s="67"/>
      <c r="C312" s="67"/>
      <c r="D312" s="12">
        <v>128659.99</v>
      </c>
      <c r="E312" s="14"/>
    </row>
    <row r="313" spans="1:5" s="161" customFormat="1" x14ac:dyDescent="0.25">
      <c r="A313" s="99" t="s">
        <v>80</v>
      </c>
      <c r="B313" s="67"/>
      <c r="C313" s="67"/>
      <c r="D313" s="12">
        <v>27322.5</v>
      </c>
      <c r="E313" s="14"/>
    </row>
    <row r="314" spans="1:5" x14ac:dyDescent="0.25">
      <c r="A314" s="99" t="s">
        <v>81</v>
      </c>
      <c r="B314" s="67"/>
      <c r="C314" s="67"/>
      <c r="D314" s="12">
        <v>261317.5</v>
      </c>
      <c r="E314" s="14"/>
    </row>
    <row r="315" spans="1:5" s="102" customFormat="1" x14ac:dyDescent="0.25">
      <c r="A315" s="99" t="s">
        <v>83</v>
      </c>
      <c r="B315" s="67"/>
      <c r="C315" s="67"/>
      <c r="D315" s="12">
        <v>129098.9</v>
      </c>
      <c r="E315" s="14"/>
    </row>
    <row r="316" spans="1:5" x14ac:dyDescent="0.25">
      <c r="A316" s="98" t="s">
        <v>121</v>
      </c>
      <c r="B316" s="6">
        <v>350000</v>
      </c>
      <c r="C316" s="6">
        <v>350000</v>
      </c>
      <c r="D316" s="6">
        <v>343000</v>
      </c>
      <c r="E316" s="7">
        <v>98</v>
      </c>
    </row>
    <row r="317" spans="1:5" s="161" customFormat="1" x14ac:dyDescent="0.25">
      <c r="A317" s="99" t="s">
        <v>122</v>
      </c>
      <c r="B317" s="67"/>
      <c r="C317" s="67"/>
      <c r="D317" s="12">
        <v>343000</v>
      </c>
      <c r="E317" s="14"/>
    </row>
    <row r="318" spans="1:5" x14ac:dyDescent="0.25">
      <c r="A318" s="79" t="s">
        <v>266</v>
      </c>
      <c r="B318" s="97">
        <v>95500</v>
      </c>
      <c r="C318" s="97">
        <v>95500</v>
      </c>
      <c r="D318" s="97">
        <v>95500</v>
      </c>
      <c r="E318" s="147">
        <v>100</v>
      </c>
    </row>
    <row r="319" spans="1:5" s="102" customFormat="1" x14ac:dyDescent="0.25">
      <c r="A319" s="176" t="s">
        <v>375</v>
      </c>
      <c r="B319" s="177">
        <v>95500</v>
      </c>
      <c r="C319" s="177">
        <v>95500</v>
      </c>
      <c r="D319" s="177">
        <v>95500</v>
      </c>
      <c r="E319" s="178">
        <v>100</v>
      </c>
    </row>
    <row r="320" spans="1:5" x14ac:dyDescent="0.25">
      <c r="A320" s="98" t="s">
        <v>112</v>
      </c>
      <c r="B320" s="6">
        <v>95500</v>
      </c>
      <c r="C320" s="6">
        <v>95500</v>
      </c>
      <c r="D320" s="6">
        <v>95500</v>
      </c>
      <c r="E320" s="7">
        <v>100</v>
      </c>
    </row>
    <row r="321" spans="1:5" s="161" customFormat="1" x14ac:dyDescent="0.25">
      <c r="A321" s="99" t="s">
        <v>113</v>
      </c>
      <c r="B321" s="67"/>
      <c r="C321" s="67"/>
      <c r="D321" s="12">
        <v>95500</v>
      </c>
      <c r="E321" s="14"/>
    </row>
    <row r="322" spans="1:5" x14ac:dyDescent="0.25">
      <c r="A322" s="79" t="s">
        <v>399</v>
      </c>
      <c r="B322" s="97">
        <v>372500</v>
      </c>
      <c r="C322" s="97">
        <v>372500</v>
      </c>
      <c r="D322" s="97">
        <v>350931.11</v>
      </c>
      <c r="E322" s="147">
        <v>94.21</v>
      </c>
    </row>
    <row r="323" spans="1:5" x14ac:dyDescent="0.25">
      <c r="A323" s="176" t="s">
        <v>375</v>
      </c>
      <c r="B323" s="177">
        <v>372500</v>
      </c>
      <c r="C323" s="177">
        <v>372500</v>
      </c>
      <c r="D323" s="177">
        <v>350931.11</v>
      </c>
      <c r="E323" s="178">
        <v>94.21</v>
      </c>
    </row>
    <row r="324" spans="1:5" s="161" customFormat="1" x14ac:dyDescent="0.25">
      <c r="A324" s="98" t="s">
        <v>74</v>
      </c>
      <c r="B324" s="6">
        <v>322500</v>
      </c>
      <c r="C324" s="6">
        <v>312500</v>
      </c>
      <c r="D324" s="6">
        <v>291722.71999999997</v>
      </c>
      <c r="E324" s="7">
        <v>93.35</v>
      </c>
    </row>
    <row r="325" spans="1:5" s="102" customFormat="1" x14ac:dyDescent="0.25">
      <c r="A325" s="99" t="s">
        <v>77</v>
      </c>
      <c r="B325" s="67"/>
      <c r="C325" s="67"/>
      <c r="D325" s="12">
        <v>71508.84</v>
      </c>
      <c r="E325" s="14"/>
    </row>
    <row r="326" spans="1:5" x14ac:dyDescent="0.25">
      <c r="A326" s="99" t="s">
        <v>81</v>
      </c>
      <c r="B326" s="67"/>
      <c r="C326" s="67"/>
      <c r="D326" s="12">
        <v>89255.25</v>
      </c>
      <c r="E326" s="14"/>
    </row>
    <row r="327" spans="1:5" s="101" customFormat="1" x14ac:dyDescent="0.25">
      <c r="A327" s="99" t="s">
        <v>83</v>
      </c>
      <c r="B327" s="67"/>
      <c r="C327" s="67"/>
      <c r="D327" s="12">
        <v>130958.63</v>
      </c>
      <c r="E327" s="14"/>
    </row>
    <row r="328" spans="1:5" s="101" customFormat="1" x14ac:dyDescent="0.25">
      <c r="A328" s="98" t="s">
        <v>86</v>
      </c>
      <c r="B328" s="6">
        <v>50000</v>
      </c>
      <c r="C328" s="6">
        <v>60000</v>
      </c>
      <c r="D328" s="6">
        <v>59208.39</v>
      </c>
      <c r="E328" s="7">
        <v>98.68</v>
      </c>
    </row>
    <row r="329" spans="1:5" s="102" customFormat="1" x14ac:dyDescent="0.25">
      <c r="A329" s="99" t="s">
        <v>89</v>
      </c>
      <c r="B329" s="67"/>
      <c r="C329" s="67"/>
      <c r="D329" s="12">
        <v>56968.39</v>
      </c>
      <c r="E329" s="14"/>
    </row>
    <row r="330" spans="1:5" x14ac:dyDescent="0.25">
      <c r="A330" s="99" t="s">
        <v>93</v>
      </c>
      <c r="B330" s="67"/>
      <c r="C330" s="67"/>
      <c r="D330" s="12">
        <v>2240</v>
      </c>
      <c r="E330" s="14"/>
    </row>
    <row r="331" spans="1:5" x14ac:dyDescent="0.25">
      <c r="A331" s="99"/>
      <c r="B331" s="67"/>
      <c r="C331" s="67"/>
      <c r="D331" s="12"/>
      <c r="E331" s="14"/>
    </row>
    <row r="332" spans="1:5" x14ac:dyDescent="0.25">
      <c r="A332" s="99"/>
      <c r="B332" s="67"/>
      <c r="C332" s="67"/>
      <c r="D332" s="12"/>
      <c r="E332" s="14"/>
    </row>
    <row r="333" spans="1:5" x14ac:dyDescent="0.25">
      <c r="A333" s="99"/>
      <c r="B333" s="67"/>
      <c r="C333" s="67"/>
      <c r="D333" s="12"/>
      <c r="E333" s="14"/>
    </row>
    <row r="334" spans="1:5" x14ac:dyDescent="0.25">
      <c r="A334" s="99"/>
      <c r="B334" s="67"/>
      <c r="C334" s="67"/>
      <c r="D334" s="12"/>
      <c r="E334" s="14"/>
    </row>
    <row r="335" spans="1:5" x14ac:dyDescent="0.25">
      <c r="A335" s="99"/>
      <c r="B335" s="67"/>
      <c r="C335" s="67"/>
      <c r="D335" s="12"/>
      <c r="E335" s="14"/>
    </row>
    <row r="336" spans="1:5" x14ac:dyDescent="0.25">
      <c r="A336" s="99"/>
      <c r="B336" s="67"/>
      <c r="C336" s="67"/>
      <c r="D336" s="12"/>
      <c r="E336" s="14"/>
    </row>
    <row r="337" spans="1:5" x14ac:dyDescent="0.25">
      <c r="A337" s="99"/>
      <c r="B337" s="67"/>
      <c r="C337" s="67"/>
      <c r="D337" s="12"/>
      <c r="E337" s="14"/>
    </row>
    <row r="338" spans="1:5" s="161" customFormat="1" x14ac:dyDescent="0.25">
      <c r="A338" s="8" t="s">
        <v>361</v>
      </c>
      <c r="B338" s="63">
        <v>133458084</v>
      </c>
      <c r="C338" s="63">
        <v>133458084</v>
      </c>
      <c r="D338" s="63">
        <v>125158257.05</v>
      </c>
      <c r="E338" s="64">
        <v>93.78</v>
      </c>
    </row>
    <row r="339" spans="1:5" x14ac:dyDescent="0.25">
      <c r="A339" s="96" t="s">
        <v>367</v>
      </c>
      <c r="B339" s="6">
        <v>51630095</v>
      </c>
      <c r="C339" s="6">
        <v>51485295</v>
      </c>
      <c r="D339" s="6">
        <v>46368037.439999998</v>
      </c>
      <c r="E339" s="7">
        <v>90.06</v>
      </c>
    </row>
    <row r="340" spans="1:5" x14ac:dyDescent="0.25">
      <c r="A340" s="176" t="s">
        <v>375</v>
      </c>
      <c r="B340" s="177">
        <v>13543795</v>
      </c>
      <c r="C340" s="177">
        <v>13398995</v>
      </c>
      <c r="D340" s="177">
        <v>13123740.91</v>
      </c>
      <c r="E340" s="178">
        <v>97.95</v>
      </c>
    </row>
    <row r="341" spans="1:5" x14ac:dyDescent="0.25">
      <c r="A341" s="176" t="s">
        <v>383</v>
      </c>
      <c r="B341" s="177">
        <v>186300</v>
      </c>
      <c r="C341" s="177">
        <v>186300</v>
      </c>
      <c r="D341" s="177">
        <v>124983.8</v>
      </c>
      <c r="E341" s="178">
        <v>67.09</v>
      </c>
    </row>
    <row r="342" spans="1:5" x14ac:dyDescent="0.25">
      <c r="A342" s="176" t="s">
        <v>384</v>
      </c>
      <c r="B342" s="177">
        <v>37900000</v>
      </c>
      <c r="C342" s="177">
        <v>37900000</v>
      </c>
      <c r="D342" s="177">
        <v>33119312.73</v>
      </c>
      <c r="E342" s="178">
        <v>87.39</v>
      </c>
    </row>
    <row r="343" spans="1:5" ht="11.25" customHeight="1" x14ac:dyDescent="0.25">
      <c r="A343" s="176"/>
      <c r="B343" s="177"/>
      <c r="C343" s="177"/>
      <c r="D343" s="177"/>
      <c r="E343" s="178"/>
    </row>
    <row r="344" spans="1:5" ht="12.75" customHeight="1" x14ac:dyDescent="0.25">
      <c r="A344" s="174" t="s">
        <v>235</v>
      </c>
      <c r="B344" s="12">
        <v>24000</v>
      </c>
      <c r="C344" s="12">
        <v>24000</v>
      </c>
      <c r="D344" s="12">
        <v>12416.84</v>
      </c>
      <c r="E344" s="13">
        <v>51.74</v>
      </c>
    </row>
    <row r="345" spans="1:5" ht="12.75" customHeight="1" x14ac:dyDescent="0.25">
      <c r="A345" s="79" t="s">
        <v>236</v>
      </c>
      <c r="B345" s="97">
        <v>24000</v>
      </c>
      <c r="C345" s="97">
        <v>24000</v>
      </c>
      <c r="D345" s="97">
        <v>12416.84</v>
      </c>
      <c r="E345" s="147">
        <v>51.74</v>
      </c>
    </row>
    <row r="346" spans="1:5" ht="12.75" customHeight="1" x14ac:dyDescent="0.25">
      <c r="A346" s="176" t="s">
        <v>375</v>
      </c>
      <c r="B346" s="177">
        <v>24000</v>
      </c>
      <c r="C346" s="177">
        <v>24000</v>
      </c>
      <c r="D346" s="177">
        <v>12416.84</v>
      </c>
      <c r="E346" s="178">
        <v>51.74</v>
      </c>
    </row>
    <row r="347" spans="1:5" ht="12.75" customHeight="1" x14ac:dyDescent="0.25">
      <c r="A347" s="98" t="s">
        <v>62</v>
      </c>
      <c r="B347" s="6">
        <v>3000</v>
      </c>
      <c r="C347" s="6">
        <v>3000</v>
      </c>
      <c r="D347" s="6">
        <v>0</v>
      </c>
      <c r="E347" s="7">
        <v>0</v>
      </c>
    </row>
    <row r="348" spans="1:5" s="102" customFormat="1" ht="12.75" customHeight="1" x14ac:dyDescent="0.25">
      <c r="A348" s="98" t="s">
        <v>67</v>
      </c>
      <c r="B348" s="6">
        <v>15000</v>
      </c>
      <c r="C348" s="6">
        <v>15000</v>
      </c>
      <c r="D348" s="6">
        <v>8812.14</v>
      </c>
      <c r="E348" s="7">
        <v>58.75</v>
      </c>
    </row>
    <row r="349" spans="1:5" s="161" customFormat="1" ht="12.75" customHeight="1" x14ac:dyDescent="0.25">
      <c r="A349" s="99" t="s">
        <v>68</v>
      </c>
      <c r="B349" s="67"/>
      <c r="C349" s="67"/>
      <c r="D349" s="12">
        <v>8812.14</v>
      </c>
      <c r="E349" s="14"/>
    </row>
    <row r="350" spans="1:5" s="101" customFormat="1" ht="12.75" customHeight="1" x14ac:dyDescent="0.25">
      <c r="A350" s="98" t="s">
        <v>74</v>
      </c>
      <c r="B350" s="6">
        <v>2000</v>
      </c>
      <c r="C350" s="6">
        <v>2000</v>
      </c>
      <c r="D350" s="6">
        <v>0</v>
      </c>
      <c r="E350" s="7">
        <v>0</v>
      </c>
    </row>
    <row r="351" spans="1:5" ht="12.75" customHeight="1" x14ac:dyDescent="0.25">
      <c r="A351" s="98" t="s">
        <v>86</v>
      </c>
      <c r="B351" s="6">
        <v>4000</v>
      </c>
      <c r="C351" s="6">
        <v>4000</v>
      </c>
      <c r="D351" s="6">
        <v>3604.7</v>
      </c>
      <c r="E351" s="7">
        <v>90.12</v>
      </c>
    </row>
    <row r="352" spans="1:5" ht="12.75" customHeight="1" x14ac:dyDescent="0.25">
      <c r="A352" s="99" t="s">
        <v>89</v>
      </c>
      <c r="B352" s="67"/>
      <c r="C352" s="67"/>
      <c r="D352" s="12">
        <v>2622.5</v>
      </c>
      <c r="E352" s="14"/>
    </row>
    <row r="353" spans="1:5" s="161" customFormat="1" ht="12.75" customHeight="1" x14ac:dyDescent="0.25">
      <c r="A353" s="99" t="s">
        <v>90</v>
      </c>
      <c r="B353" s="67"/>
      <c r="C353" s="67"/>
      <c r="D353" s="12">
        <v>982.2</v>
      </c>
      <c r="E353" s="14"/>
    </row>
    <row r="354" spans="1:5" s="161" customFormat="1" ht="12.75" customHeight="1" x14ac:dyDescent="0.25">
      <c r="A354" s="99"/>
      <c r="B354" s="67"/>
      <c r="C354" s="67"/>
      <c r="D354" s="12"/>
      <c r="E354" s="14"/>
    </row>
    <row r="355" spans="1:5" ht="12.75" customHeight="1" x14ac:dyDescent="0.25">
      <c r="A355" s="174" t="s">
        <v>245</v>
      </c>
      <c r="B355" s="12">
        <v>251575</v>
      </c>
      <c r="C355" s="12">
        <v>251575</v>
      </c>
      <c r="D355" s="12">
        <v>167696.29999999999</v>
      </c>
      <c r="E355" s="13">
        <v>66.66</v>
      </c>
    </row>
    <row r="356" spans="1:5" ht="12.75" customHeight="1" x14ac:dyDescent="0.25">
      <c r="A356" s="79" t="s">
        <v>250</v>
      </c>
      <c r="B356" s="97">
        <v>30000</v>
      </c>
      <c r="C356" s="97">
        <v>30000</v>
      </c>
      <c r="D356" s="97">
        <v>19075</v>
      </c>
      <c r="E356" s="147">
        <v>63.58</v>
      </c>
    </row>
    <row r="357" spans="1:5" s="102" customFormat="1" ht="12.75" customHeight="1" x14ac:dyDescent="0.25">
      <c r="A357" s="176" t="s">
        <v>375</v>
      </c>
      <c r="B357" s="177">
        <v>30000</v>
      </c>
      <c r="C357" s="177">
        <v>30000</v>
      </c>
      <c r="D357" s="177">
        <v>19075</v>
      </c>
      <c r="E357" s="178">
        <v>63.58</v>
      </c>
    </row>
    <row r="358" spans="1:5" ht="12.75" customHeight="1" x14ac:dyDescent="0.25">
      <c r="A358" s="98" t="s">
        <v>54</v>
      </c>
      <c r="B358" s="6">
        <v>2000</v>
      </c>
      <c r="C358" s="6">
        <v>2000</v>
      </c>
      <c r="D358" s="6">
        <v>0</v>
      </c>
      <c r="E358" s="7">
        <v>0</v>
      </c>
    </row>
    <row r="359" spans="1:5" s="101" customFormat="1" ht="12.75" customHeight="1" x14ac:dyDescent="0.25">
      <c r="A359" s="98" t="s">
        <v>58</v>
      </c>
      <c r="B359" s="6">
        <v>400</v>
      </c>
      <c r="C359" s="6">
        <v>400</v>
      </c>
      <c r="D359" s="6">
        <v>0</v>
      </c>
      <c r="E359" s="7">
        <v>0</v>
      </c>
    </row>
    <row r="360" spans="1:5" ht="12.75" customHeight="1" x14ac:dyDescent="0.25">
      <c r="A360" s="98" t="s">
        <v>62</v>
      </c>
      <c r="B360" s="6">
        <v>3000</v>
      </c>
      <c r="C360" s="6">
        <v>3000</v>
      </c>
      <c r="D360" s="6">
        <v>0</v>
      </c>
      <c r="E360" s="7">
        <v>0</v>
      </c>
    </row>
    <row r="361" spans="1:5" ht="12.75" customHeight="1" x14ac:dyDescent="0.25">
      <c r="A361" s="98" t="s">
        <v>74</v>
      </c>
      <c r="B361" s="6">
        <v>5500</v>
      </c>
      <c r="C361" s="6">
        <v>5500</v>
      </c>
      <c r="D361" s="6">
        <v>0</v>
      </c>
      <c r="E361" s="7">
        <v>0</v>
      </c>
    </row>
    <row r="362" spans="1:5" ht="12.75" customHeight="1" x14ac:dyDescent="0.25">
      <c r="A362" s="98" t="s">
        <v>86</v>
      </c>
      <c r="B362" s="6">
        <v>19100</v>
      </c>
      <c r="C362" s="6">
        <v>19100</v>
      </c>
      <c r="D362" s="6">
        <v>19075</v>
      </c>
      <c r="E362" s="7">
        <v>99.87</v>
      </c>
    </row>
    <row r="363" spans="1:5" ht="12.75" customHeight="1" x14ac:dyDescent="0.25">
      <c r="A363" s="99" t="s">
        <v>90</v>
      </c>
      <c r="B363" s="67"/>
      <c r="C363" s="67"/>
      <c r="D363" s="12">
        <v>19075</v>
      </c>
      <c r="E363" s="14"/>
    </row>
    <row r="364" spans="1:5" ht="12.75" customHeight="1" x14ac:dyDescent="0.25">
      <c r="A364" s="79" t="s">
        <v>276</v>
      </c>
      <c r="B364" s="97">
        <v>2100</v>
      </c>
      <c r="C364" s="97">
        <v>2100</v>
      </c>
      <c r="D364" s="97">
        <v>1437.5</v>
      </c>
      <c r="E364" s="147">
        <v>68.45</v>
      </c>
    </row>
    <row r="365" spans="1:5" ht="12.75" customHeight="1" x14ac:dyDescent="0.25">
      <c r="A365" s="176" t="s">
        <v>375</v>
      </c>
      <c r="B365" s="177">
        <v>2100</v>
      </c>
      <c r="C365" s="177">
        <v>2100</v>
      </c>
      <c r="D365" s="177">
        <v>1437.5</v>
      </c>
      <c r="E365" s="178">
        <v>68.45</v>
      </c>
    </row>
    <row r="366" spans="1:5" ht="12.75" customHeight="1" x14ac:dyDescent="0.25">
      <c r="A366" s="98" t="s">
        <v>74</v>
      </c>
      <c r="B366" s="6">
        <v>1600</v>
      </c>
      <c r="C366" s="6">
        <v>1600</v>
      </c>
      <c r="D366" s="6">
        <v>1437.5</v>
      </c>
      <c r="E366" s="7">
        <v>89.84</v>
      </c>
    </row>
    <row r="367" spans="1:5" ht="12.75" customHeight="1" x14ac:dyDescent="0.25">
      <c r="A367" s="99" t="s">
        <v>82</v>
      </c>
      <c r="B367" s="67"/>
      <c r="C367" s="67"/>
      <c r="D367" s="12">
        <v>1437.5</v>
      </c>
      <c r="E367" s="14"/>
    </row>
    <row r="368" spans="1:5" ht="12.75" customHeight="1" x14ac:dyDescent="0.25">
      <c r="A368" s="98" t="s">
        <v>86</v>
      </c>
      <c r="B368" s="6">
        <v>500</v>
      </c>
      <c r="C368" s="6">
        <v>500</v>
      </c>
      <c r="D368" s="6">
        <v>0</v>
      </c>
      <c r="E368" s="7">
        <v>0</v>
      </c>
    </row>
    <row r="369" spans="1:5" ht="12.75" customHeight="1" x14ac:dyDescent="0.25">
      <c r="A369" s="79" t="s">
        <v>553</v>
      </c>
      <c r="B369" s="97">
        <v>169475</v>
      </c>
      <c r="C369" s="97">
        <v>169475</v>
      </c>
      <c r="D369" s="97">
        <v>103740.05</v>
      </c>
      <c r="E369" s="147">
        <v>61.21</v>
      </c>
    </row>
    <row r="370" spans="1:5" ht="12.75" customHeight="1" x14ac:dyDescent="0.25">
      <c r="A370" s="176" t="s">
        <v>375</v>
      </c>
      <c r="B370" s="177">
        <v>33175</v>
      </c>
      <c r="C370" s="177">
        <v>33175</v>
      </c>
      <c r="D370" s="177">
        <v>22200</v>
      </c>
      <c r="E370" s="178">
        <v>66.92</v>
      </c>
    </row>
    <row r="371" spans="1:5" s="161" customFormat="1" ht="12.75" customHeight="1" x14ac:dyDescent="0.25">
      <c r="A371" s="98" t="s">
        <v>54</v>
      </c>
      <c r="B371" s="6">
        <v>12500</v>
      </c>
      <c r="C371" s="6">
        <v>12500</v>
      </c>
      <c r="D371" s="6">
        <v>12500</v>
      </c>
      <c r="E371" s="7">
        <v>100</v>
      </c>
    </row>
    <row r="372" spans="1:5" s="161" customFormat="1" ht="12.75" customHeight="1" x14ac:dyDescent="0.25">
      <c r="A372" s="99" t="s">
        <v>55</v>
      </c>
      <c r="B372" s="67"/>
      <c r="C372" s="67"/>
      <c r="D372" s="12">
        <v>12500</v>
      </c>
      <c r="E372" s="14"/>
    </row>
    <row r="373" spans="1:5" s="162" customFormat="1" ht="12.75" customHeight="1" x14ac:dyDescent="0.25">
      <c r="A373" s="98" t="s">
        <v>62</v>
      </c>
      <c r="B373" s="6">
        <v>10875</v>
      </c>
      <c r="C373" s="6">
        <v>10875</v>
      </c>
      <c r="D373" s="6">
        <v>700</v>
      </c>
      <c r="E373" s="7">
        <v>6.44</v>
      </c>
    </row>
    <row r="374" spans="1:5" s="102" customFormat="1" ht="12.75" customHeight="1" x14ac:dyDescent="0.25">
      <c r="A374" s="99" t="s">
        <v>63</v>
      </c>
      <c r="B374" s="67"/>
      <c r="C374" s="67"/>
      <c r="D374" s="12">
        <v>700</v>
      </c>
      <c r="E374" s="14"/>
    </row>
    <row r="375" spans="1:5" s="102" customFormat="1" ht="12.75" customHeight="1" x14ac:dyDescent="0.25">
      <c r="A375" s="98" t="s">
        <v>74</v>
      </c>
      <c r="B375" s="6">
        <v>9000</v>
      </c>
      <c r="C375" s="6">
        <v>9000</v>
      </c>
      <c r="D375" s="6">
        <v>9000</v>
      </c>
      <c r="E375" s="7">
        <v>100</v>
      </c>
    </row>
    <row r="376" spans="1:5" s="101" customFormat="1" ht="12.75" customHeight="1" x14ac:dyDescent="0.25">
      <c r="A376" s="99" t="s">
        <v>81</v>
      </c>
      <c r="B376" s="67"/>
      <c r="C376" s="67"/>
      <c r="D376" s="12">
        <v>9000</v>
      </c>
      <c r="E376" s="14"/>
    </row>
    <row r="377" spans="1:5" s="161" customFormat="1" ht="12.75" customHeight="1" x14ac:dyDescent="0.25">
      <c r="A377" s="98" t="s">
        <v>86</v>
      </c>
      <c r="B377" s="6">
        <v>800</v>
      </c>
      <c r="C377" s="6">
        <v>800</v>
      </c>
      <c r="D377" s="6">
        <v>0</v>
      </c>
      <c r="E377" s="7">
        <v>0</v>
      </c>
    </row>
    <row r="378" spans="1:5" ht="12.75" customHeight="1" x14ac:dyDescent="0.25">
      <c r="A378" s="176" t="s">
        <v>383</v>
      </c>
      <c r="B378" s="177">
        <v>136300</v>
      </c>
      <c r="C378" s="177">
        <v>136300</v>
      </c>
      <c r="D378" s="177">
        <v>81540.05</v>
      </c>
      <c r="E378" s="178">
        <v>59.82</v>
      </c>
    </row>
    <row r="379" spans="1:5" ht="12.75" customHeight="1" x14ac:dyDescent="0.25">
      <c r="A379" s="98" t="s">
        <v>54</v>
      </c>
      <c r="B379" s="6">
        <v>40500</v>
      </c>
      <c r="C379" s="6">
        <v>40500</v>
      </c>
      <c r="D379" s="6">
        <v>40500</v>
      </c>
      <c r="E379" s="7">
        <v>100</v>
      </c>
    </row>
    <row r="380" spans="1:5" ht="12.75" customHeight="1" x14ac:dyDescent="0.25">
      <c r="A380" s="99" t="s">
        <v>55</v>
      </c>
      <c r="B380" s="67"/>
      <c r="C380" s="67"/>
      <c r="D380" s="12">
        <v>40500</v>
      </c>
      <c r="E380" s="14"/>
    </row>
    <row r="381" spans="1:5" ht="12.75" customHeight="1" x14ac:dyDescent="0.25">
      <c r="A381" s="98" t="s">
        <v>58</v>
      </c>
      <c r="B381" s="6">
        <v>8800</v>
      </c>
      <c r="C381" s="6">
        <v>8800</v>
      </c>
      <c r="D381" s="6">
        <v>8800</v>
      </c>
      <c r="E381" s="7">
        <v>100</v>
      </c>
    </row>
    <row r="382" spans="1:5" ht="12.75" customHeight="1" x14ac:dyDescent="0.25">
      <c r="A382" s="99" t="s">
        <v>59</v>
      </c>
      <c r="B382" s="67"/>
      <c r="C382" s="67"/>
      <c r="D382" s="12">
        <v>8800</v>
      </c>
      <c r="E382" s="14"/>
    </row>
    <row r="383" spans="1:5" ht="12.75" customHeight="1" x14ac:dyDescent="0.25">
      <c r="A383" s="98" t="s">
        <v>62</v>
      </c>
      <c r="B383" s="6">
        <v>43000</v>
      </c>
      <c r="C383" s="6">
        <v>43000</v>
      </c>
      <c r="D383" s="6">
        <v>0</v>
      </c>
      <c r="E383" s="7">
        <v>0</v>
      </c>
    </row>
    <row r="384" spans="1:5" s="101" customFormat="1" ht="12.75" customHeight="1" x14ac:dyDescent="0.25">
      <c r="A384" s="98" t="s">
        <v>74</v>
      </c>
      <c r="B384" s="6">
        <v>29000</v>
      </c>
      <c r="C384" s="6">
        <v>29000</v>
      </c>
      <c r="D384" s="6">
        <v>29752.55</v>
      </c>
      <c r="E384" s="7">
        <v>102.6</v>
      </c>
    </row>
    <row r="385" spans="1:5" s="101" customFormat="1" ht="12.75" customHeight="1" x14ac:dyDescent="0.25">
      <c r="A385" s="99" t="s">
        <v>81</v>
      </c>
      <c r="B385" s="67"/>
      <c r="C385" s="67"/>
      <c r="D385" s="12">
        <v>29752.55</v>
      </c>
      <c r="E385" s="14"/>
    </row>
    <row r="386" spans="1:5" s="124" customFormat="1" ht="12.75" customHeight="1" x14ac:dyDescent="0.25">
      <c r="A386" s="98" t="s">
        <v>84</v>
      </c>
      <c r="B386" s="6">
        <v>13000</v>
      </c>
      <c r="C386" s="6">
        <v>13000</v>
      </c>
      <c r="D386" s="6">
        <v>2487.5</v>
      </c>
      <c r="E386" s="7">
        <v>19.13</v>
      </c>
    </row>
    <row r="387" spans="1:5" s="101" customFormat="1" ht="12.75" customHeight="1" x14ac:dyDescent="0.25">
      <c r="A387" s="99" t="s">
        <v>85</v>
      </c>
      <c r="B387" s="67"/>
      <c r="C387" s="67"/>
      <c r="D387" s="12">
        <v>2487.5</v>
      </c>
      <c r="E387" s="14"/>
    </row>
    <row r="388" spans="1:5" s="161" customFormat="1" ht="12.75" customHeight="1" x14ac:dyDescent="0.25">
      <c r="A388" s="98" t="s">
        <v>86</v>
      </c>
      <c r="B388" s="6">
        <v>2000</v>
      </c>
      <c r="C388" s="6">
        <v>2000</v>
      </c>
      <c r="D388" s="6">
        <v>0</v>
      </c>
      <c r="E388" s="7">
        <v>0</v>
      </c>
    </row>
    <row r="389" spans="1:5" s="101" customFormat="1" ht="12.75" customHeight="1" x14ac:dyDescent="0.25">
      <c r="A389" s="79" t="s">
        <v>400</v>
      </c>
      <c r="B389" s="97">
        <v>50000</v>
      </c>
      <c r="C389" s="97">
        <v>50000</v>
      </c>
      <c r="D389" s="97">
        <v>43443.75</v>
      </c>
      <c r="E389" s="147">
        <v>86.89</v>
      </c>
    </row>
    <row r="390" spans="1:5" ht="12.75" customHeight="1" x14ac:dyDescent="0.25">
      <c r="A390" s="176" t="s">
        <v>383</v>
      </c>
      <c r="B390" s="177">
        <v>50000</v>
      </c>
      <c r="C390" s="177">
        <v>50000</v>
      </c>
      <c r="D390" s="177">
        <v>43443.75</v>
      </c>
      <c r="E390" s="178">
        <v>86.89</v>
      </c>
    </row>
    <row r="391" spans="1:5" s="102" customFormat="1" ht="12.75" customHeight="1" x14ac:dyDescent="0.25">
      <c r="A391" s="98" t="s">
        <v>74</v>
      </c>
      <c r="B391" s="6">
        <v>46000</v>
      </c>
      <c r="C391" s="6">
        <v>46000</v>
      </c>
      <c r="D391" s="6">
        <v>41443.75</v>
      </c>
      <c r="E391" s="7">
        <v>90.1</v>
      </c>
    </row>
    <row r="392" spans="1:5" ht="12.75" customHeight="1" x14ac:dyDescent="0.25">
      <c r="A392" s="99" t="s">
        <v>81</v>
      </c>
      <c r="B392" s="67"/>
      <c r="C392" s="67"/>
      <c r="D392" s="12">
        <v>40000</v>
      </c>
      <c r="E392" s="14"/>
    </row>
    <row r="393" spans="1:5" ht="12.75" customHeight="1" x14ac:dyDescent="0.25">
      <c r="A393" s="99" t="s">
        <v>83</v>
      </c>
      <c r="B393" s="67"/>
      <c r="C393" s="67"/>
      <c r="D393" s="12">
        <v>1443.75</v>
      </c>
      <c r="E393" s="14"/>
    </row>
    <row r="394" spans="1:5" ht="12.75" customHeight="1" x14ac:dyDescent="0.25">
      <c r="A394" s="98" t="s">
        <v>86</v>
      </c>
      <c r="B394" s="6">
        <v>4000</v>
      </c>
      <c r="C394" s="6">
        <v>4000</v>
      </c>
      <c r="D394" s="6">
        <v>2000</v>
      </c>
      <c r="E394" s="7">
        <v>50</v>
      </c>
    </row>
    <row r="395" spans="1:5" s="102" customFormat="1" ht="12.75" customHeight="1" x14ac:dyDescent="0.25">
      <c r="A395" s="99" t="s">
        <v>89</v>
      </c>
      <c r="B395" s="67"/>
      <c r="C395" s="67"/>
      <c r="D395" s="12">
        <v>2000</v>
      </c>
      <c r="E395" s="14"/>
    </row>
    <row r="396" spans="1:5" s="102" customFormat="1" ht="12.75" customHeight="1" x14ac:dyDescent="0.25">
      <c r="A396" s="99"/>
      <c r="B396" s="67"/>
      <c r="C396" s="67"/>
      <c r="D396" s="12"/>
      <c r="E396" s="14"/>
    </row>
    <row r="397" spans="1:5" s="161" customFormat="1" x14ac:dyDescent="0.25">
      <c r="A397" s="174" t="s">
        <v>277</v>
      </c>
      <c r="B397" s="12">
        <v>23839520</v>
      </c>
      <c r="C397" s="12">
        <v>23689520</v>
      </c>
      <c r="D397" s="12">
        <v>18793958.640000001</v>
      </c>
      <c r="E397" s="13">
        <v>79.33</v>
      </c>
    </row>
    <row r="398" spans="1:5" s="101" customFormat="1" ht="12.75" customHeight="1" x14ac:dyDescent="0.25">
      <c r="A398" s="79" t="s">
        <v>278</v>
      </c>
      <c r="B398" s="97">
        <v>1320520</v>
      </c>
      <c r="C398" s="97">
        <v>1255520</v>
      </c>
      <c r="D398" s="97">
        <v>1165817.1499999999</v>
      </c>
      <c r="E398" s="147">
        <v>92.86</v>
      </c>
    </row>
    <row r="399" spans="1:5" ht="12.75" customHeight="1" x14ac:dyDescent="0.25">
      <c r="A399" s="176" t="s">
        <v>375</v>
      </c>
      <c r="B399" s="177">
        <v>1320520</v>
      </c>
      <c r="C399" s="177">
        <v>1255520</v>
      </c>
      <c r="D399" s="177">
        <v>1165817.1499999999</v>
      </c>
      <c r="E399" s="178">
        <v>92.86</v>
      </c>
    </row>
    <row r="400" spans="1:5" ht="12.75" customHeight="1" x14ac:dyDescent="0.25">
      <c r="A400" s="98" t="s">
        <v>117</v>
      </c>
      <c r="B400" s="6">
        <v>1320520</v>
      </c>
      <c r="C400" s="6">
        <v>1255520</v>
      </c>
      <c r="D400" s="6">
        <v>1165817.1499999999</v>
      </c>
      <c r="E400" s="7">
        <v>92.86</v>
      </c>
    </row>
    <row r="401" spans="1:5" ht="12.75" customHeight="1" x14ac:dyDescent="0.25">
      <c r="A401" s="99" t="s">
        <v>118</v>
      </c>
      <c r="B401" s="67"/>
      <c r="C401" s="67"/>
      <c r="D401" s="12">
        <v>1165817.1499999999</v>
      </c>
      <c r="E401" s="14"/>
    </row>
    <row r="402" spans="1:5" s="161" customFormat="1" ht="12.75" customHeight="1" x14ac:dyDescent="0.25">
      <c r="A402" s="79" t="s">
        <v>279</v>
      </c>
      <c r="B402" s="97">
        <v>4000</v>
      </c>
      <c r="C402" s="97">
        <v>4000</v>
      </c>
      <c r="D402" s="97">
        <v>4000</v>
      </c>
      <c r="E402" s="147">
        <v>100</v>
      </c>
    </row>
    <row r="403" spans="1:5" s="101" customFormat="1" ht="12.75" customHeight="1" x14ac:dyDescent="0.25">
      <c r="A403" s="176" t="s">
        <v>375</v>
      </c>
      <c r="B403" s="177">
        <v>4000</v>
      </c>
      <c r="C403" s="177">
        <v>4000</v>
      </c>
      <c r="D403" s="177">
        <v>4000</v>
      </c>
      <c r="E403" s="178">
        <v>100</v>
      </c>
    </row>
    <row r="404" spans="1:5" ht="12.75" customHeight="1" x14ac:dyDescent="0.25">
      <c r="A404" s="98" t="s">
        <v>117</v>
      </c>
      <c r="B404" s="6">
        <v>4000</v>
      </c>
      <c r="C404" s="6">
        <v>4000</v>
      </c>
      <c r="D404" s="6">
        <v>4000</v>
      </c>
      <c r="E404" s="7">
        <v>100</v>
      </c>
    </row>
    <row r="405" spans="1:5" ht="12.75" customHeight="1" x14ac:dyDescent="0.25">
      <c r="A405" s="99" t="s">
        <v>118</v>
      </c>
      <c r="B405" s="67"/>
      <c r="C405" s="67"/>
      <c r="D405" s="12">
        <v>4000</v>
      </c>
      <c r="E405" s="14"/>
    </row>
    <row r="406" spans="1:5" ht="12.75" customHeight="1" x14ac:dyDescent="0.25">
      <c r="A406" s="79" t="s">
        <v>280</v>
      </c>
      <c r="B406" s="97">
        <v>22515000</v>
      </c>
      <c r="C406" s="97">
        <v>22430000</v>
      </c>
      <c r="D406" s="97">
        <v>17624141.489999998</v>
      </c>
      <c r="E406" s="147">
        <v>78.569999999999993</v>
      </c>
    </row>
    <row r="407" spans="1:5" s="124" customFormat="1" ht="12.75" customHeight="1" x14ac:dyDescent="0.25">
      <c r="A407" s="176" t="s">
        <v>375</v>
      </c>
      <c r="B407" s="177">
        <v>1715000</v>
      </c>
      <c r="C407" s="177">
        <v>1630000</v>
      </c>
      <c r="D407" s="177">
        <v>1541479.25</v>
      </c>
      <c r="E407" s="178">
        <v>94.57</v>
      </c>
    </row>
    <row r="408" spans="1:5" ht="12.75" customHeight="1" x14ac:dyDescent="0.25">
      <c r="A408" s="98" t="s">
        <v>117</v>
      </c>
      <c r="B408" s="6">
        <v>1715000</v>
      </c>
      <c r="C408" s="6">
        <v>1630000</v>
      </c>
      <c r="D408" s="6">
        <v>1541479.25</v>
      </c>
      <c r="E408" s="7">
        <v>94.57</v>
      </c>
    </row>
    <row r="409" spans="1:5" ht="12.75" customHeight="1" x14ac:dyDescent="0.25">
      <c r="A409" s="99" t="s">
        <v>119</v>
      </c>
      <c r="B409" s="67"/>
      <c r="C409" s="67"/>
      <c r="D409" s="12">
        <v>1541479.25</v>
      </c>
      <c r="E409" s="14"/>
    </row>
    <row r="410" spans="1:5" s="161" customFormat="1" ht="12.75" customHeight="1" x14ac:dyDescent="0.25">
      <c r="A410" s="176" t="s">
        <v>384</v>
      </c>
      <c r="B410" s="177">
        <v>20800000</v>
      </c>
      <c r="C410" s="177">
        <v>20800000</v>
      </c>
      <c r="D410" s="177">
        <v>16082662.24</v>
      </c>
      <c r="E410" s="178">
        <v>77.319999999999993</v>
      </c>
    </row>
    <row r="411" spans="1:5" ht="12.75" customHeight="1" x14ac:dyDescent="0.25">
      <c r="A411" s="98" t="s">
        <v>117</v>
      </c>
      <c r="B411" s="6">
        <v>20800000</v>
      </c>
      <c r="C411" s="6">
        <v>20800000</v>
      </c>
      <c r="D411" s="6">
        <v>16082662.24</v>
      </c>
      <c r="E411" s="7">
        <v>77.319999999999993</v>
      </c>
    </row>
    <row r="412" spans="1:5" ht="12.75" customHeight="1" x14ac:dyDescent="0.25">
      <c r="A412" s="99" t="s">
        <v>119</v>
      </c>
      <c r="B412" s="67"/>
      <c r="C412" s="67"/>
      <c r="D412" s="12">
        <v>16082662.24</v>
      </c>
      <c r="E412" s="14"/>
    </row>
    <row r="413" spans="1:5" ht="12.75" customHeight="1" x14ac:dyDescent="0.25">
      <c r="A413" s="99"/>
      <c r="B413" s="67"/>
      <c r="C413" s="67"/>
      <c r="D413" s="12"/>
      <c r="E413" s="14"/>
    </row>
    <row r="414" spans="1:5" s="101" customFormat="1" x14ac:dyDescent="0.25">
      <c r="A414" s="174" t="s">
        <v>281</v>
      </c>
      <c r="B414" s="12">
        <v>557000</v>
      </c>
      <c r="C414" s="12">
        <v>560200</v>
      </c>
      <c r="D414" s="12">
        <v>527637.46</v>
      </c>
      <c r="E414" s="13">
        <v>94.19</v>
      </c>
    </row>
    <row r="415" spans="1:5" ht="12.75" customHeight="1" x14ac:dyDescent="0.25">
      <c r="A415" s="79" t="s">
        <v>282</v>
      </c>
      <c r="B415" s="97">
        <v>50000</v>
      </c>
      <c r="C415" s="97">
        <v>50000</v>
      </c>
      <c r="D415" s="97">
        <v>50000</v>
      </c>
      <c r="E415" s="147">
        <v>100</v>
      </c>
    </row>
    <row r="416" spans="1:5" ht="12.75" customHeight="1" x14ac:dyDescent="0.25">
      <c r="A416" s="176" t="s">
        <v>375</v>
      </c>
      <c r="B416" s="177">
        <v>50000</v>
      </c>
      <c r="C416" s="177">
        <v>50000</v>
      </c>
      <c r="D416" s="177">
        <v>50000</v>
      </c>
      <c r="E416" s="178">
        <v>100</v>
      </c>
    </row>
    <row r="417" spans="1:5" ht="12.75" customHeight="1" x14ac:dyDescent="0.25">
      <c r="A417" s="98" t="s">
        <v>121</v>
      </c>
      <c r="B417" s="6">
        <v>50000</v>
      </c>
      <c r="C417" s="6">
        <v>50000</v>
      </c>
      <c r="D417" s="6">
        <v>50000</v>
      </c>
      <c r="E417" s="7">
        <v>100</v>
      </c>
    </row>
    <row r="418" spans="1:5" s="101" customFormat="1" ht="12.75" customHeight="1" x14ac:dyDescent="0.25">
      <c r="A418" s="99" t="s">
        <v>122</v>
      </c>
      <c r="B418" s="67"/>
      <c r="C418" s="67"/>
      <c r="D418" s="12">
        <v>50000</v>
      </c>
      <c r="E418" s="14"/>
    </row>
    <row r="419" spans="1:5" ht="12.75" customHeight="1" x14ac:dyDescent="0.25">
      <c r="A419" s="79" t="s">
        <v>283</v>
      </c>
      <c r="B419" s="97">
        <v>100000</v>
      </c>
      <c r="C419" s="97">
        <v>95000</v>
      </c>
      <c r="D419" s="97">
        <v>85000</v>
      </c>
      <c r="E419" s="147">
        <v>89.47</v>
      </c>
    </row>
    <row r="420" spans="1:5" ht="12.75" customHeight="1" x14ac:dyDescent="0.25">
      <c r="A420" s="176" t="s">
        <v>375</v>
      </c>
      <c r="B420" s="177">
        <v>100000</v>
      </c>
      <c r="C420" s="177">
        <v>95000</v>
      </c>
      <c r="D420" s="177">
        <v>85000</v>
      </c>
      <c r="E420" s="178">
        <v>89.47</v>
      </c>
    </row>
    <row r="421" spans="1:5" ht="12.75" customHeight="1" x14ac:dyDescent="0.25">
      <c r="A421" s="98" t="s">
        <v>112</v>
      </c>
      <c r="B421" s="6">
        <v>100000</v>
      </c>
      <c r="C421" s="6">
        <v>95000</v>
      </c>
      <c r="D421" s="6">
        <v>85000</v>
      </c>
      <c r="E421" s="7">
        <v>89.47</v>
      </c>
    </row>
    <row r="422" spans="1:5" ht="12.75" customHeight="1" x14ac:dyDescent="0.25">
      <c r="A422" s="99" t="s">
        <v>113</v>
      </c>
      <c r="B422" s="67"/>
      <c r="C422" s="67"/>
      <c r="D422" s="12">
        <v>85000</v>
      </c>
      <c r="E422" s="14"/>
    </row>
    <row r="423" spans="1:5" s="161" customFormat="1" ht="12.75" customHeight="1" x14ac:dyDescent="0.25">
      <c r="A423" s="79" t="s">
        <v>284</v>
      </c>
      <c r="B423" s="97">
        <v>175000</v>
      </c>
      <c r="C423" s="97">
        <v>175000</v>
      </c>
      <c r="D423" s="97">
        <v>175000</v>
      </c>
      <c r="E423" s="147">
        <v>100</v>
      </c>
    </row>
    <row r="424" spans="1:5" ht="12.75" customHeight="1" x14ac:dyDescent="0.25">
      <c r="A424" s="176" t="s">
        <v>375</v>
      </c>
      <c r="B424" s="177">
        <v>175000</v>
      </c>
      <c r="C424" s="177">
        <v>175000</v>
      </c>
      <c r="D424" s="177">
        <v>175000</v>
      </c>
      <c r="E424" s="178">
        <v>100</v>
      </c>
    </row>
    <row r="425" spans="1:5" ht="12.75" customHeight="1" x14ac:dyDescent="0.25">
      <c r="A425" s="98" t="s">
        <v>121</v>
      </c>
      <c r="B425" s="6">
        <v>175000</v>
      </c>
      <c r="C425" s="6">
        <v>175000</v>
      </c>
      <c r="D425" s="6">
        <v>175000</v>
      </c>
      <c r="E425" s="7">
        <v>100</v>
      </c>
    </row>
    <row r="426" spans="1:5" s="101" customFormat="1" ht="12.75" customHeight="1" x14ac:dyDescent="0.25">
      <c r="A426" s="99" t="s">
        <v>122</v>
      </c>
      <c r="B426" s="67"/>
      <c r="C426" s="67"/>
      <c r="D426" s="12">
        <v>175000</v>
      </c>
      <c r="E426" s="14"/>
    </row>
    <row r="427" spans="1:5" ht="12.75" customHeight="1" x14ac:dyDescent="0.25">
      <c r="A427" s="79" t="s">
        <v>285</v>
      </c>
      <c r="B427" s="97">
        <v>50000</v>
      </c>
      <c r="C427" s="97">
        <v>64200</v>
      </c>
      <c r="D427" s="97">
        <v>54634.76</v>
      </c>
      <c r="E427" s="147">
        <v>85.1</v>
      </c>
    </row>
    <row r="428" spans="1:5" ht="12.75" customHeight="1" x14ac:dyDescent="0.25">
      <c r="A428" s="176" t="s">
        <v>375</v>
      </c>
      <c r="B428" s="177">
        <v>50000</v>
      </c>
      <c r="C428" s="177">
        <v>64200</v>
      </c>
      <c r="D428" s="177">
        <v>54634.76</v>
      </c>
      <c r="E428" s="178">
        <v>85.1</v>
      </c>
    </row>
    <row r="429" spans="1:5" ht="12.75" customHeight="1" x14ac:dyDescent="0.25">
      <c r="A429" s="98" t="s">
        <v>67</v>
      </c>
      <c r="B429" s="6">
        <v>1000</v>
      </c>
      <c r="C429" s="6">
        <v>1000</v>
      </c>
      <c r="D429" s="6">
        <v>0</v>
      </c>
      <c r="E429" s="7">
        <v>0</v>
      </c>
    </row>
    <row r="430" spans="1:5" ht="12.75" customHeight="1" x14ac:dyDescent="0.25">
      <c r="A430" s="98" t="s">
        <v>74</v>
      </c>
      <c r="B430" s="6">
        <v>5000</v>
      </c>
      <c r="C430" s="6">
        <v>5000</v>
      </c>
      <c r="D430" s="6">
        <v>720</v>
      </c>
      <c r="E430" s="7">
        <v>14.4</v>
      </c>
    </row>
    <row r="431" spans="1:5" ht="12.75" customHeight="1" x14ac:dyDescent="0.25">
      <c r="A431" s="99" t="s">
        <v>81</v>
      </c>
      <c r="B431" s="67"/>
      <c r="C431" s="67"/>
      <c r="D431" s="12">
        <v>720</v>
      </c>
      <c r="E431" s="14"/>
    </row>
    <row r="432" spans="1:5" s="102" customFormat="1" ht="12.75" customHeight="1" x14ac:dyDescent="0.25">
      <c r="A432" s="98" t="s">
        <v>86</v>
      </c>
      <c r="B432" s="6">
        <v>2000</v>
      </c>
      <c r="C432" s="6">
        <v>2000</v>
      </c>
      <c r="D432" s="6">
        <v>0</v>
      </c>
      <c r="E432" s="7">
        <v>0</v>
      </c>
    </row>
    <row r="433" spans="1:5" s="101" customFormat="1" ht="12.75" customHeight="1" x14ac:dyDescent="0.25">
      <c r="A433" s="98" t="s">
        <v>112</v>
      </c>
      <c r="B433" s="6">
        <v>22000</v>
      </c>
      <c r="C433" s="6">
        <v>37200</v>
      </c>
      <c r="D433" s="6">
        <v>35622.71</v>
      </c>
      <c r="E433" s="7">
        <v>95.76</v>
      </c>
    </row>
    <row r="434" spans="1:5" s="161" customFormat="1" ht="12.75" customHeight="1" x14ac:dyDescent="0.25">
      <c r="A434" s="99" t="s">
        <v>113</v>
      </c>
      <c r="B434" s="67"/>
      <c r="C434" s="67"/>
      <c r="D434" s="12">
        <v>35622.71</v>
      </c>
      <c r="E434" s="14"/>
    </row>
    <row r="435" spans="1:5" s="102" customFormat="1" ht="12.75" customHeight="1" x14ac:dyDescent="0.25">
      <c r="A435" s="98" t="s">
        <v>143</v>
      </c>
      <c r="B435" s="6">
        <v>20000</v>
      </c>
      <c r="C435" s="6">
        <v>19000</v>
      </c>
      <c r="D435" s="6">
        <v>18292.05</v>
      </c>
      <c r="E435" s="7">
        <v>96.27</v>
      </c>
    </row>
    <row r="436" spans="1:5" s="102" customFormat="1" ht="12.75" customHeight="1" x14ac:dyDescent="0.25">
      <c r="A436" s="99" t="s">
        <v>144</v>
      </c>
      <c r="B436" s="67"/>
      <c r="C436" s="67"/>
      <c r="D436" s="12">
        <v>18292.05</v>
      </c>
      <c r="E436" s="14"/>
    </row>
    <row r="437" spans="1:5" ht="12.75" customHeight="1" x14ac:dyDescent="0.25">
      <c r="A437" s="79" t="s">
        <v>286</v>
      </c>
      <c r="B437" s="97">
        <v>30000</v>
      </c>
      <c r="C437" s="97">
        <v>30000</v>
      </c>
      <c r="D437" s="97">
        <v>30000</v>
      </c>
      <c r="E437" s="147">
        <v>100</v>
      </c>
    </row>
    <row r="438" spans="1:5" s="161" customFormat="1" ht="12.75" customHeight="1" x14ac:dyDescent="0.25">
      <c r="A438" s="176" t="s">
        <v>375</v>
      </c>
      <c r="B438" s="177">
        <v>30000</v>
      </c>
      <c r="C438" s="177">
        <v>30000</v>
      </c>
      <c r="D438" s="177">
        <v>30000</v>
      </c>
      <c r="E438" s="178">
        <v>100</v>
      </c>
    </row>
    <row r="439" spans="1:5" ht="12.75" customHeight="1" x14ac:dyDescent="0.25">
      <c r="A439" s="98" t="s">
        <v>112</v>
      </c>
      <c r="B439" s="6">
        <v>30000</v>
      </c>
      <c r="C439" s="6">
        <v>30000</v>
      </c>
      <c r="D439" s="6">
        <v>30000</v>
      </c>
      <c r="E439" s="7">
        <v>100</v>
      </c>
    </row>
    <row r="440" spans="1:5" ht="12.75" customHeight="1" x14ac:dyDescent="0.25">
      <c r="A440" s="99" t="s">
        <v>113</v>
      </c>
      <c r="B440" s="67"/>
      <c r="C440" s="67"/>
      <c r="D440" s="12">
        <v>30000</v>
      </c>
      <c r="E440" s="14"/>
    </row>
    <row r="441" spans="1:5" ht="12.75" customHeight="1" x14ac:dyDescent="0.25">
      <c r="A441" s="79" t="s">
        <v>287</v>
      </c>
      <c r="B441" s="97">
        <v>2000</v>
      </c>
      <c r="C441" s="97">
        <v>2000</v>
      </c>
      <c r="D441" s="163"/>
      <c r="E441" s="164"/>
    </row>
    <row r="442" spans="1:5" s="161" customFormat="1" ht="12.75" customHeight="1" x14ac:dyDescent="0.25">
      <c r="A442" s="176" t="s">
        <v>375</v>
      </c>
      <c r="B442" s="177">
        <v>2000</v>
      </c>
      <c r="C442" s="177">
        <v>2000</v>
      </c>
      <c r="D442" s="180"/>
      <c r="E442" s="179"/>
    </row>
    <row r="443" spans="1:5" ht="12.75" customHeight="1" x14ac:dyDescent="0.25">
      <c r="A443" s="98" t="s">
        <v>109</v>
      </c>
      <c r="B443" s="6">
        <v>2000</v>
      </c>
      <c r="C443" s="6">
        <v>2000</v>
      </c>
      <c r="D443" s="6">
        <v>0</v>
      </c>
      <c r="E443" s="7">
        <v>0</v>
      </c>
    </row>
    <row r="444" spans="1:5" ht="12.75" customHeight="1" x14ac:dyDescent="0.25">
      <c r="A444" s="79" t="s">
        <v>401</v>
      </c>
      <c r="B444" s="97">
        <v>150000</v>
      </c>
      <c r="C444" s="97">
        <v>144000</v>
      </c>
      <c r="D444" s="97">
        <v>133002.70000000001</v>
      </c>
      <c r="E444" s="147">
        <v>92.36</v>
      </c>
    </row>
    <row r="445" spans="1:5" s="161" customFormat="1" ht="12.75" customHeight="1" x14ac:dyDescent="0.25">
      <c r="A445" s="176" t="s">
        <v>375</v>
      </c>
      <c r="B445" s="177">
        <v>150000</v>
      </c>
      <c r="C445" s="177">
        <v>144000</v>
      </c>
      <c r="D445" s="177">
        <v>133002.70000000001</v>
      </c>
      <c r="E445" s="178">
        <v>92.36</v>
      </c>
    </row>
    <row r="446" spans="1:5" ht="12.75" customHeight="1" x14ac:dyDescent="0.25">
      <c r="A446" s="98" t="s">
        <v>74</v>
      </c>
      <c r="B446" s="6">
        <v>128000</v>
      </c>
      <c r="C446" s="6">
        <v>122000</v>
      </c>
      <c r="D446" s="6">
        <v>111977.5</v>
      </c>
      <c r="E446" s="7">
        <v>91.78</v>
      </c>
    </row>
    <row r="447" spans="1:5" ht="12.75" customHeight="1" x14ac:dyDescent="0.25">
      <c r="A447" s="99" t="s">
        <v>81</v>
      </c>
      <c r="B447" s="67"/>
      <c r="C447" s="67"/>
      <c r="D447" s="12">
        <v>34393.75</v>
      </c>
      <c r="E447" s="14"/>
    </row>
    <row r="448" spans="1:5" ht="12.75" customHeight="1" x14ac:dyDescent="0.25">
      <c r="A448" s="99" t="s">
        <v>82</v>
      </c>
      <c r="B448" s="67"/>
      <c r="C448" s="67"/>
      <c r="D448" s="12">
        <v>31375</v>
      </c>
      <c r="E448" s="14"/>
    </row>
    <row r="449" spans="1:5" s="102" customFormat="1" ht="12.75" customHeight="1" x14ac:dyDescent="0.25">
      <c r="A449" s="99" t="s">
        <v>83</v>
      </c>
      <c r="B449" s="67"/>
      <c r="C449" s="67"/>
      <c r="D449" s="12">
        <v>46208.75</v>
      </c>
      <c r="E449" s="14"/>
    </row>
    <row r="450" spans="1:5" s="101" customFormat="1" ht="12.75" customHeight="1" x14ac:dyDescent="0.25">
      <c r="A450" s="98" t="s">
        <v>84</v>
      </c>
      <c r="B450" s="6">
        <v>7000</v>
      </c>
      <c r="C450" s="6">
        <v>7000</v>
      </c>
      <c r="D450" s="6">
        <v>6600</v>
      </c>
      <c r="E450" s="7">
        <v>94.29</v>
      </c>
    </row>
    <row r="451" spans="1:5" s="161" customFormat="1" ht="12.75" customHeight="1" x14ac:dyDescent="0.25">
      <c r="A451" s="99" t="s">
        <v>85</v>
      </c>
      <c r="B451" s="67"/>
      <c r="C451" s="67"/>
      <c r="D451" s="12">
        <v>6600</v>
      </c>
      <c r="E451" s="14"/>
    </row>
    <row r="452" spans="1:5" ht="12.75" customHeight="1" x14ac:dyDescent="0.25">
      <c r="A452" s="98" t="s">
        <v>86</v>
      </c>
      <c r="B452" s="6">
        <v>15000</v>
      </c>
      <c r="C452" s="6">
        <v>15000</v>
      </c>
      <c r="D452" s="6">
        <v>14425.2</v>
      </c>
      <c r="E452" s="7">
        <v>96.17</v>
      </c>
    </row>
    <row r="453" spans="1:5" ht="12.75" customHeight="1" x14ac:dyDescent="0.25">
      <c r="A453" s="99" t="s">
        <v>89</v>
      </c>
      <c r="B453" s="67"/>
      <c r="C453" s="67"/>
      <c r="D453" s="12">
        <v>835</v>
      </c>
      <c r="E453" s="14"/>
    </row>
    <row r="454" spans="1:5" ht="12.75" customHeight="1" x14ac:dyDescent="0.25">
      <c r="A454" s="99" t="s">
        <v>90</v>
      </c>
      <c r="B454" s="67"/>
      <c r="C454" s="67"/>
      <c r="D454" s="12">
        <v>2619.1999999999998</v>
      </c>
      <c r="E454" s="14"/>
    </row>
    <row r="455" spans="1:5" s="161" customFormat="1" ht="12.75" customHeight="1" x14ac:dyDescent="0.25">
      <c r="A455" s="99" t="s">
        <v>93</v>
      </c>
      <c r="B455" s="67"/>
      <c r="C455" s="67"/>
      <c r="D455" s="12">
        <v>10971</v>
      </c>
      <c r="E455" s="14"/>
    </row>
    <row r="456" spans="1:5" s="161" customFormat="1" ht="7.5" customHeight="1" x14ac:dyDescent="0.25">
      <c r="A456" s="99"/>
      <c r="B456" s="67"/>
      <c r="C456" s="67"/>
      <c r="D456" s="12"/>
      <c r="E456" s="14"/>
    </row>
    <row r="457" spans="1:5" ht="12.75" customHeight="1" x14ac:dyDescent="0.25">
      <c r="A457" s="174" t="s">
        <v>288</v>
      </c>
      <c r="B457" s="12">
        <v>24775000</v>
      </c>
      <c r="C457" s="12">
        <v>24777000</v>
      </c>
      <c r="D457" s="12">
        <v>24697828.199999999</v>
      </c>
      <c r="E457" s="13">
        <v>99.68</v>
      </c>
    </row>
    <row r="458" spans="1:5" ht="12.75" customHeight="1" x14ac:dyDescent="0.25">
      <c r="A458" s="79" t="s">
        <v>402</v>
      </c>
      <c r="B458" s="97">
        <v>24775000</v>
      </c>
      <c r="C458" s="97">
        <v>24777000</v>
      </c>
      <c r="D458" s="97">
        <v>24697828.199999999</v>
      </c>
      <c r="E458" s="147">
        <v>99.68</v>
      </c>
    </row>
    <row r="459" spans="1:5" ht="12.75" customHeight="1" x14ac:dyDescent="0.25">
      <c r="A459" s="176" t="s">
        <v>375</v>
      </c>
      <c r="B459" s="177">
        <v>7675000</v>
      </c>
      <c r="C459" s="177">
        <v>7677000</v>
      </c>
      <c r="D459" s="177">
        <v>7661177.71</v>
      </c>
      <c r="E459" s="178">
        <v>99.79</v>
      </c>
    </row>
    <row r="460" spans="1:5" s="161" customFormat="1" ht="12.75" customHeight="1" x14ac:dyDescent="0.25">
      <c r="A460" s="98" t="s">
        <v>74</v>
      </c>
      <c r="B460" s="6">
        <v>7300000</v>
      </c>
      <c r="C460" s="6">
        <v>7300000</v>
      </c>
      <c r="D460" s="6">
        <v>7285894.2300000004</v>
      </c>
      <c r="E460" s="7">
        <v>99.81</v>
      </c>
    </row>
    <row r="461" spans="1:5" ht="12.75" customHeight="1" x14ac:dyDescent="0.25">
      <c r="A461" s="99" t="s">
        <v>79</v>
      </c>
      <c r="B461" s="67"/>
      <c r="C461" s="67"/>
      <c r="D461" s="12">
        <v>7285894.2300000004</v>
      </c>
      <c r="E461" s="14"/>
    </row>
    <row r="462" spans="1:5" ht="12.75" customHeight="1" x14ac:dyDescent="0.25">
      <c r="A462" s="98" t="s">
        <v>109</v>
      </c>
      <c r="B462" s="6">
        <v>375000</v>
      </c>
      <c r="C462" s="6">
        <v>377000</v>
      </c>
      <c r="D462" s="6">
        <v>375283.48</v>
      </c>
      <c r="E462" s="7">
        <v>99.54</v>
      </c>
    </row>
    <row r="463" spans="1:5" ht="12.75" customHeight="1" x14ac:dyDescent="0.25">
      <c r="A463" s="99" t="s">
        <v>110</v>
      </c>
      <c r="B463" s="67"/>
      <c r="C463" s="67"/>
      <c r="D463" s="12">
        <v>25415</v>
      </c>
      <c r="E463" s="14"/>
    </row>
    <row r="464" spans="1:5" s="161" customFormat="1" ht="12.75" customHeight="1" x14ac:dyDescent="0.25">
      <c r="A464" s="99" t="s">
        <v>111</v>
      </c>
      <c r="B464" s="67"/>
      <c r="C464" s="67"/>
      <c r="D464" s="12">
        <v>349868.48</v>
      </c>
      <c r="E464" s="14"/>
    </row>
    <row r="465" spans="1:5" ht="12.75" customHeight="1" x14ac:dyDescent="0.25">
      <c r="A465" s="176" t="s">
        <v>384</v>
      </c>
      <c r="B465" s="177">
        <v>17100000</v>
      </c>
      <c r="C465" s="177">
        <v>17100000</v>
      </c>
      <c r="D465" s="177">
        <v>17036650.489999998</v>
      </c>
      <c r="E465" s="178">
        <v>99.63</v>
      </c>
    </row>
    <row r="466" spans="1:5" ht="12.75" customHeight="1" x14ac:dyDescent="0.25">
      <c r="A466" s="98" t="s">
        <v>74</v>
      </c>
      <c r="B466" s="6">
        <v>17100000</v>
      </c>
      <c r="C466" s="6">
        <v>17100000</v>
      </c>
      <c r="D466" s="6">
        <v>17036650.489999998</v>
      </c>
      <c r="E466" s="7">
        <v>99.63</v>
      </c>
    </row>
    <row r="467" spans="1:5" s="102" customFormat="1" ht="12.75" customHeight="1" x14ac:dyDescent="0.25">
      <c r="A467" s="99" t="s">
        <v>79</v>
      </c>
      <c r="B467" s="67"/>
      <c r="C467" s="67"/>
      <c r="D467" s="12">
        <v>17036650.489999998</v>
      </c>
      <c r="E467" s="14"/>
    </row>
    <row r="468" spans="1:5" s="102" customFormat="1" ht="6.75" customHeight="1" x14ac:dyDescent="0.25">
      <c r="A468" s="99"/>
      <c r="B468" s="67"/>
      <c r="C468" s="67"/>
      <c r="D468" s="12"/>
      <c r="E468" s="14"/>
    </row>
    <row r="469" spans="1:5" ht="12.75" customHeight="1" x14ac:dyDescent="0.25">
      <c r="A469" s="174" t="s">
        <v>297</v>
      </c>
      <c r="B469" s="12">
        <v>850000</v>
      </c>
      <c r="C469" s="12">
        <v>850000</v>
      </c>
      <c r="D469" s="12">
        <v>835500</v>
      </c>
      <c r="E469" s="13">
        <v>98.29</v>
      </c>
    </row>
    <row r="470" spans="1:5" ht="12.75" customHeight="1" x14ac:dyDescent="0.25">
      <c r="A470" s="79" t="s">
        <v>298</v>
      </c>
      <c r="B470" s="97">
        <v>30000</v>
      </c>
      <c r="C470" s="97">
        <v>30000</v>
      </c>
      <c r="D470" s="97">
        <v>30000</v>
      </c>
      <c r="E470" s="147">
        <v>100</v>
      </c>
    </row>
    <row r="471" spans="1:5" ht="12.75" customHeight="1" x14ac:dyDescent="0.25">
      <c r="A471" s="176" t="s">
        <v>375</v>
      </c>
      <c r="B471" s="177">
        <v>30000</v>
      </c>
      <c r="C471" s="177">
        <v>30000</v>
      </c>
      <c r="D471" s="177">
        <v>30000</v>
      </c>
      <c r="E471" s="178">
        <v>100</v>
      </c>
    </row>
    <row r="472" spans="1:5" s="102" customFormat="1" ht="12.75" customHeight="1" x14ac:dyDescent="0.25">
      <c r="A472" s="98" t="s">
        <v>112</v>
      </c>
      <c r="B472" s="6">
        <v>30000</v>
      </c>
      <c r="C472" s="6">
        <v>30000</v>
      </c>
      <c r="D472" s="6">
        <v>30000</v>
      </c>
      <c r="E472" s="7">
        <v>100</v>
      </c>
    </row>
    <row r="473" spans="1:5" ht="12.75" customHeight="1" x14ac:dyDescent="0.25">
      <c r="A473" s="99" t="s">
        <v>113</v>
      </c>
      <c r="B473" s="67"/>
      <c r="C473" s="67"/>
      <c r="D473" s="12">
        <v>30000</v>
      </c>
      <c r="E473" s="14"/>
    </row>
    <row r="474" spans="1:5" ht="12.75" customHeight="1" x14ac:dyDescent="0.25">
      <c r="A474" s="79" t="s">
        <v>299</v>
      </c>
      <c r="B474" s="97">
        <v>190000</v>
      </c>
      <c r="C474" s="97">
        <v>190000</v>
      </c>
      <c r="D474" s="97">
        <v>190000</v>
      </c>
      <c r="E474" s="147">
        <v>100</v>
      </c>
    </row>
    <row r="475" spans="1:5" s="161" customFormat="1" ht="12.75" customHeight="1" x14ac:dyDescent="0.25">
      <c r="A475" s="176" t="s">
        <v>375</v>
      </c>
      <c r="B475" s="177">
        <v>190000</v>
      </c>
      <c r="C475" s="177">
        <v>190000</v>
      </c>
      <c r="D475" s="177">
        <v>190000</v>
      </c>
      <c r="E475" s="178">
        <v>100</v>
      </c>
    </row>
    <row r="476" spans="1:5" ht="12.75" customHeight="1" x14ac:dyDescent="0.25">
      <c r="A476" s="98" t="s">
        <v>112</v>
      </c>
      <c r="B476" s="6">
        <v>70000</v>
      </c>
      <c r="C476" s="6">
        <v>70000</v>
      </c>
      <c r="D476" s="6">
        <v>70000</v>
      </c>
      <c r="E476" s="7">
        <v>100</v>
      </c>
    </row>
    <row r="477" spans="1:5" s="101" customFormat="1" ht="12.75" customHeight="1" x14ac:dyDescent="0.25">
      <c r="A477" s="99" t="s">
        <v>113</v>
      </c>
      <c r="B477" s="67"/>
      <c r="C477" s="67"/>
      <c r="D477" s="12">
        <v>70000</v>
      </c>
      <c r="E477" s="14"/>
    </row>
    <row r="478" spans="1:5" ht="12.75" customHeight="1" x14ac:dyDescent="0.25">
      <c r="A478" s="98" t="s">
        <v>121</v>
      </c>
      <c r="B478" s="6">
        <v>120000</v>
      </c>
      <c r="C478" s="6">
        <v>120000</v>
      </c>
      <c r="D478" s="6">
        <v>120000</v>
      </c>
      <c r="E478" s="7">
        <v>100</v>
      </c>
    </row>
    <row r="479" spans="1:5" s="161" customFormat="1" ht="12.75" customHeight="1" x14ac:dyDescent="0.25">
      <c r="A479" s="99" t="s">
        <v>122</v>
      </c>
      <c r="B479" s="67"/>
      <c r="C479" s="67"/>
      <c r="D479" s="12">
        <v>120000</v>
      </c>
      <c r="E479" s="14"/>
    </row>
    <row r="480" spans="1:5" ht="12.75" customHeight="1" x14ac:dyDescent="0.25">
      <c r="A480" s="79" t="s">
        <v>300</v>
      </c>
      <c r="B480" s="97">
        <v>180000</v>
      </c>
      <c r="C480" s="97">
        <v>180000</v>
      </c>
      <c r="D480" s="97">
        <v>180000</v>
      </c>
      <c r="E480" s="147">
        <v>100</v>
      </c>
    </row>
    <row r="481" spans="1:5" ht="12.75" customHeight="1" x14ac:dyDescent="0.25">
      <c r="A481" s="176" t="s">
        <v>375</v>
      </c>
      <c r="B481" s="177">
        <v>180000</v>
      </c>
      <c r="C481" s="177">
        <v>180000</v>
      </c>
      <c r="D481" s="177">
        <v>180000</v>
      </c>
      <c r="E481" s="178">
        <v>100</v>
      </c>
    </row>
    <row r="482" spans="1:5" s="161" customFormat="1" ht="12.75" customHeight="1" x14ac:dyDescent="0.25">
      <c r="A482" s="98" t="s">
        <v>112</v>
      </c>
      <c r="B482" s="6">
        <v>180000</v>
      </c>
      <c r="C482" s="6">
        <v>180000</v>
      </c>
      <c r="D482" s="6">
        <v>180000</v>
      </c>
      <c r="E482" s="7">
        <v>100</v>
      </c>
    </row>
    <row r="483" spans="1:5" ht="12.75" customHeight="1" x14ac:dyDescent="0.25">
      <c r="A483" s="99" t="s">
        <v>113</v>
      </c>
      <c r="B483" s="67"/>
      <c r="C483" s="67"/>
      <c r="D483" s="12">
        <v>180000</v>
      </c>
      <c r="E483" s="14"/>
    </row>
    <row r="484" spans="1:5" ht="12.75" customHeight="1" x14ac:dyDescent="0.25">
      <c r="A484" s="79" t="s">
        <v>301</v>
      </c>
      <c r="B484" s="97">
        <v>10000</v>
      </c>
      <c r="C484" s="97">
        <v>10000</v>
      </c>
      <c r="D484" s="97">
        <v>10000</v>
      </c>
      <c r="E484" s="147">
        <v>100</v>
      </c>
    </row>
    <row r="485" spans="1:5" ht="12.75" customHeight="1" x14ac:dyDescent="0.25">
      <c r="A485" s="176" t="s">
        <v>375</v>
      </c>
      <c r="B485" s="177">
        <v>10000</v>
      </c>
      <c r="C485" s="177">
        <v>10000</v>
      </c>
      <c r="D485" s="177">
        <v>10000</v>
      </c>
      <c r="E485" s="178">
        <v>100</v>
      </c>
    </row>
    <row r="486" spans="1:5" ht="12.75" customHeight="1" x14ac:dyDescent="0.25">
      <c r="A486" s="98" t="s">
        <v>112</v>
      </c>
      <c r="B486" s="6">
        <v>10000</v>
      </c>
      <c r="C486" s="6">
        <v>10000</v>
      </c>
      <c r="D486" s="6">
        <v>10000</v>
      </c>
      <c r="E486" s="7">
        <v>100</v>
      </c>
    </row>
    <row r="487" spans="1:5" ht="12.75" customHeight="1" x14ac:dyDescent="0.25">
      <c r="A487" s="99" t="s">
        <v>113</v>
      </c>
      <c r="B487" s="67"/>
      <c r="C487" s="67"/>
      <c r="D487" s="12">
        <v>10000</v>
      </c>
      <c r="E487" s="14"/>
    </row>
    <row r="488" spans="1:5" ht="12.75" customHeight="1" x14ac:dyDescent="0.25">
      <c r="A488" s="79" t="s">
        <v>302</v>
      </c>
      <c r="B488" s="97">
        <v>150000</v>
      </c>
      <c r="C488" s="97">
        <v>150000</v>
      </c>
      <c r="D488" s="97">
        <v>150000</v>
      </c>
      <c r="E488" s="147">
        <v>100</v>
      </c>
    </row>
    <row r="489" spans="1:5" ht="12.75" customHeight="1" x14ac:dyDescent="0.25">
      <c r="A489" s="176" t="s">
        <v>375</v>
      </c>
      <c r="B489" s="177">
        <v>150000</v>
      </c>
      <c r="C489" s="177">
        <v>150000</v>
      </c>
      <c r="D489" s="177">
        <v>150000</v>
      </c>
      <c r="E489" s="178">
        <v>100</v>
      </c>
    </row>
    <row r="490" spans="1:5" ht="12.75" customHeight="1" x14ac:dyDescent="0.25">
      <c r="A490" s="98" t="s">
        <v>121</v>
      </c>
      <c r="B490" s="6">
        <v>150000</v>
      </c>
      <c r="C490" s="6">
        <v>150000</v>
      </c>
      <c r="D490" s="6">
        <v>150000</v>
      </c>
      <c r="E490" s="7">
        <v>100</v>
      </c>
    </row>
    <row r="491" spans="1:5" ht="12.75" customHeight="1" x14ac:dyDescent="0.25">
      <c r="A491" s="99" t="s">
        <v>122</v>
      </c>
      <c r="B491" s="67"/>
      <c r="C491" s="67"/>
      <c r="D491" s="12">
        <v>150000</v>
      </c>
      <c r="E491" s="14"/>
    </row>
    <row r="492" spans="1:5" ht="12.75" customHeight="1" x14ac:dyDescent="0.25">
      <c r="A492" s="79" t="s">
        <v>403</v>
      </c>
      <c r="B492" s="97">
        <v>190000</v>
      </c>
      <c r="C492" s="97">
        <v>190000</v>
      </c>
      <c r="D492" s="97">
        <v>190000</v>
      </c>
      <c r="E492" s="147">
        <v>100</v>
      </c>
    </row>
    <row r="493" spans="1:5" ht="12.75" customHeight="1" x14ac:dyDescent="0.25">
      <c r="A493" s="176" t="s">
        <v>375</v>
      </c>
      <c r="B493" s="177">
        <v>190000</v>
      </c>
      <c r="C493" s="177">
        <v>190000</v>
      </c>
      <c r="D493" s="177">
        <v>190000</v>
      </c>
      <c r="E493" s="178">
        <v>100</v>
      </c>
    </row>
    <row r="494" spans="1:5" s="102" customFormat="1" ht="12.75" customHeight="1" x14ac:dyDescent="0.25">
      <c r="A494" s="98" t="s">
        <v>112</v>
      </c>
      <c r="B494" s="6">
        <v>190000</v>
      </c>
      <c r="C494" s="6">
        <v>190000</v>
      </c>
      <c r="D494" s="6">
        <v>190000</v>
      </c>
      <c r="E494" s="7">
        <v>100</v>
      </c>
    </row>
    <row r="495" spans="1:5" ht="12.75" customHeight="1" x14ac:dyDescent="0.25">
      <c r="A495" s="99" t="s">
        <v>113</v>
      </c>
      <c r="B495" s="67"/>
      <c r="C495" s="67"/>
      <c r="D495" s="12">
        <v>190000</v>
      </c>
      <c r="E495" s="14"/>
    </row>
    <row r="496" spans="1:5" s="161" customFormat="1" ht="12.75" customHeight="1" x14ac:dyDescent="0.25">
      <c r="A496" s="79" t="s">
        <v>404</v>
      </c>
      <c r="B496" s="97">
        <v>100000</v>
      </c>
      <c r="C496" s="97">
        <v>100000</v>
      </c>
      <c r="D496" s="97">
        <v>85500</v>
      </c>
      <c r="E496" s="147">
        <v>85.5</v>
      </c>
    </row>
    <row r="497" spans="1:5" s="102" customFormat="1" ht="12.75" customHeight="1" x14ac:dyDescent="0.25">
      <c r="A497" s="176" t="s">
        <v>375</v>
      </c>
      <c r="B497" s="177">
        <v>100000</v>
      </c>
      <c r="C497" s="177">
        <v>100000</v>
      </c>
      <c r="D497" s="177">
        <v>85500</v>
      </c>
      <c r="E497" s="178">
        <v>85.5</v>
      </c>
    </row>
    <row r="498" spans="1:5" ht="12.75" customHeight="1" x14ac:dyDescent="0.25">
      <c r="A498" s="98" t="s">
        <v>121</v>
      </c>
      <c r="B498" s="6">
        <v>100000</v>
      </c>
      <c r="C498" s="6">
        <v>100000</v>
      </c>
      <c r="D498" s="6">
        <v>85500</v>
      </c>
      <c r="E498" s="7">
        <v>85.5</v>
      </c>
    </row>
    <row r="499" spans="1:5" ht="12.75" customHeight="1" x14ac:dyDescent="0.25">
      <c r="A499" s="99" t="s">
        <v>122</v>
      </c>
      <c r="B499" s="67"/>
      <c r="C499" s="67"/>
      <c r="D499" s="12">
        <v>85500</v>
      </c>
      <c r="E499" s="14"/>
    </row>
    <row r="500" spans="1:5" ht="12.75" customHeight="1" x14ac:dyDescent="0.25">
      <c r="A500" s="99"/>
      <c r="B500" s="67"/>
      <c r="C500" s="67"/>
      <c r="D500" s="12"/>
      <c r="E500" s="14"/>
    </row>
    <row r="501" spans="1:5" ht="12.75" customHeight="1" x14ac:dyDescent="0.25">
      <c r="A501" s="174" t="s">
        <v>303</v>
      </c>
      <c r="B501" s="12">
        <v>1333000</v>
      </c>
      <c r="C501" s="12">
        <v>1333000</v>
      </c>
      <c r="D501" s="12">
        <v>1333000</v>
      </c>
      <c r="E501" s="13">
        <v>100</v>
      </c>
    </row>
    <row r="502" spans="1:5" ht="12.75" customHeight="1" x14ac:dyDescent="0.25">
      <c r="A502" s="79" t="s">
        <v>304</v>
      </c>
      <c r="B502" s="97">
        <v>250000</v>
      </c>
      <c r="C502" s="97">
        <v>250000</v>
      </c>
      <c r="D502" s="97">
        <v>250000</v>
      </c>
      <c r="E502" s="147">
        <v>100</v>
      </c>
    </row>
    <row r="503" spans="1:5" s="161" customFormat="1" ht="12.75" customHeight="1" x14ac:dyDescent="0.25">
      <c r="A503" s="176" t="s">
        <v>375</v>
      </c>
      <c r="B503" s="177">
        <v>250000</v>
      </c>
      <c r="C503" s="177">
        <v>250000</v>
      </c>
      <c r="D503" s="177">
        <v>250000</v>
      </c>
      <c r="E503" s="178">
        <v>100</v>
      </c>
    </row>
    <row r="504" spans="1:5" s="101" customFormat="1" ht="12.75" customHeight="1" x14ac:dyDescent="0.25">
      <c r="A504" s="98" t="s">
        <v>121</v>
      </c>
      <c r="B504" s="6">
        <v>250000</v>
      </c>
      <c r="C504" s="6">
        <v>250000</v>
      </c>
      <c r="D504" s="6">
        <v>250000</v>
      </c>
      <c r="E504" s="7">
        <v>100</v>
      </c>
    </row>
    <row r="505" spans="1:5" ht="12.75" customHeight="1" x14ac:dyDescent="0.25">
      <c r="A505" s="99" t="s">
        <v>122</v>
      </c>
      <c r="B505" s="67"/>
      <c r="C505" s="67"/>
      <c r="D505" s="12">
        <v>250000</v>
      </c>
      <c r="E505" s="14"/>
    </row>
    <row r="506" spans="1:5" ht="12.75" customHeight="1" x14ac:dyDescent="0.25">
      <c r="A506" s="79" t="s">
        <v>305</v>
      </c>
      <c r="B506" s="97">
        <v>300000</v>
      </c>
      <c r="C506" s="97">
        <v>300000</v>
      </c>
      <c r="D506" s="97">
        <v>300000</v>
      </c>
      <c r="E506" s="147">
        <v>100</v>
      </c>
    </row>
    <row r="507" spans="1:5" ht="12.75" customHeight="1" x14ac:dyDescent="0.25">
      <c r="A507" s="176" t="s">
        <v>375</v>
      </c>
      <c r="B507" s="177">
        <v>300000</v>
      </c>
      <c r="C507" s="177">
        <v>300000</v>
      </c>
      <c r="D507" s="177">
        <v>300000</v>
      </c>
      <c r="E507" s="178">
        <v>100</v>
      </c>
    </row>
    <row r="508" spans="1:5" s="102" customFormat="1" ht="12.75" customHeight="1" x14ac:dyDescent="0.25">
      <c r="A508" s="98" t="s">
        <v>121</v>
      </c>
      <c r="B508" s="6">
        <v>300000</v>
      </c>
      <c r="C508" s="6">
        <v>300000</v>
      </c>
      <c r="D508" s="6">
        <v>300000</v>
      </c>
      <c r="E508" s="7">
        <v>100</v>
      </c>
    </row>
    <row r="509" spans="1:5" ht="12.75" customHeight="1" x14ac:dyDescent="0.25">
      <c r="A509" s="99" t="s">
        <v>122</v>
      </c>
      <c r="B509" s="67"/>
      <c r="C509" s="67"/>
      <c r="D509" s="12">
        <v>300000</v>
      </c>
      <c r="E509" s="14"/>
    </row>
    <row r="510" spans="1:5" s="161" customFormat="1" ht="12.75" customHeight="1" x14ac:dyDescent="0.25">
      <c r="A510" s="79" t="s">
        <v>405</v>
      </c>
      <c r="B510" s="97">
        <v>783000</v>
      </c>
      <c r="C510" s="97">
        <v>783000</v>
      </c>
      <c r="D510" s="97">
        <v>783000</v>
      </c>
      <c r="E510" s="147">
        <v>100</v>
      </c>
    </row>
    <row r="511" spans="1:5" s="101" customFormat="1" ht="12.75" customHeight="1" x14ac:dyDescent="0.25">
      <c r="A511" s="176" t="s">
        <v>375</v>
      </c>
      <c r="B511" s="177">
        <v>783000</v>
      </c>
      <c r="C511" s="177">
        <v>783000</v>
      </c>
      <c r="D511" s="177">
        <v>783000</v>
      </c>
      <c r="E511" s="178">
        <v>100</v>
      </c>
    </row>
    <row r="512" spans="1:5" s="101" customFormat="1" ht="12.75" customHeight="1" x14ac:dyDescent="0.25">
      <c r="A512" s="98" t="s">
        <v>121</v>
      </c>
      <c r="B512" s="6">
        <v>783000</v>
      </c>
      <c r="C512" s="6">
        <v>783000</v>
      </c>
      <c r="D512" s="6">
        <v>783000</v>
      </c>
      <c r="E512" s="7">
        <v>100</v>
      </c>
    </row>
    <row r="513" spans="1:5" s="101" customFormat="1" ht="12.75" customHeight="1" x14ac:dyDescent="0.25">
      <c r="A513" s="99" t="s">
        <v>122</v>
      </c>
      <c r="B513" s="67"/>
      <c r="C513" s="67"/>
      <c r="D513" s="12">
        <v>783000</v>
      </c>
      <c r="E513" s="14"/>
    </row>
    <row r="514" spans="1:5" s="101" customFormat="1" ht="12.75" customHeight="1" x14ac:dyDescent="0.25">
      <c r="A514" s="99"/>
      <c r="B514" s="67"/>
      <c r="C514" s="67"/>
      <c r="D514" s="12"/>
      <c r="E514" s="14"/>
    </row>
    <row r="515" spans="1:5" s="101" customFormat="1" ht="12.75" customHeight="1" x14ac:dyDescent="0.25">
      <c r="A515" s="99"/>
      <c r="B515" s="67"/>
      <c r="C515" s="67"/>
      <c r="D515" s="12"/>
      <c r="E515" s="14"/>
    </row>
    <row r="516" spans="1:5" s="101" customFormat="1" ht="12.75" customHeight="1" x14ac:dyDescent="0.25">
      <c r="A516" s="99"/>
      <c r="B516" s="67"/>
      <c r="C516" s="67"/>
      <c r="D516" s="12"/>
      <c r="E516" s="14"/>
    </row>
    <row r="517" spans="1:5" s="161" customFormat="1" x14ac:dyDescent="0.25">
      <c r="A517" s="96" t="s">
        <v>368</v>
      </c>
      <c r="B517" s="6">
        <v>48307077</v>
      </c>
      <c r="C517" s="6">
        <v>48188277</v>
      </c>
      <c r="D517" s="6">
        <v>45337185.020000003</v>
      </c>
      <c r="E517" s="7">
        <v>94.08</v>
      </c>
    </row>
    <row r="518" spans="1:5" s="124" customFormat="1" x14ac:dyDescent="0.25">
      <c r="A518" s="176" t="s">
        <v>375</v>
      </c>
      <c r="B518" s="177">
        <v>4402507</v>
      </c>
      <c r="C518" s="177">
        <v>4283707</v>
      </c>
      <c r="D518" s="177">
        <v>3963957.95</v>
      </c>
      <c r="E518" s="178">
        <v>92.54</v>
      </c>
    </row>
    <row r="519" spans="1:5" x14ac:dyDescent="0.25">
      <c r="A519" s="176" t="s">
        <v>406</v>
      </c>
      <c r="B519" s="177">
        <v>38805507</v>
      </c>
      <c r="C519" s="177">
        <v>38805507</v>
      </c>
      <c r="D519" s="177">
        <v>38805550</v>
      </c>
      <c r="E519" s="178">
        <v>100</v>
      </c>
    </row>
    <row r="520" spans="1:5" s="102" customFormat="1" x14ac:dyDescent="0.25">
      <c r="A520" s="176" t="s">
        <v>383</v>
      </c>
      <c r="B520" s="177">
        <v>3099063</v>
      </c>
      <c r="C520" s="177">
        <v>3099063</v>
      </c>
      <c r="D520" s="177">
        <v>2268254.9900000002</v>
      </c>
      <c r="E520" s="178">
        <v>73.19</v>
      </c>
    </row>
    <row r="521" spans="1:5" x14ac:dyDescent="0.25">
      <c r="A521" s="176" t="s">
        <v>384</v>
      </c>
      <c r="B521" s="180"/>
      <c r="C521" s="180"/>
      <c r="D521" s="177">
        <v>29025</v>
      </c>
      <c r="E521" s="179"/>
    </row>
    <row r="522" spans="1:5" x14ac:dyDescent="0.25">
      <c r="A522" s="176" t="s">
        <v>380</v>
      </c>
      <c r="B522" s="177">
        <v>2000000</v>
      </c>
      <c r="C522" s="177">
        <v>2000000</v>
      </c>
      <c r="D522" s="177">
        <v>270397.08</v>
      </c>
      <c r="E522" s="178">
        <v>13.52</v>
      </c>
    </row>
    <row r="523" spans="1:5" s="161" customFormat="1" x14ac:dyDescent="0.25">
      <c r="A523" s="174" t="s">
        <v>245</v>
      </c>
      <c r="B523" s="12">
        <v>5429970</v>
      </c>
      <c r="C523" s="12">
        <v>5450370</v>
      </c>
      <c r="D523" s="12">
        <v>4571478.76</v>
      </c>
      <c r="E523" s="13">
        <v>83.87</v>
      </c>
    </row>
    <row r="524" spans="1:5" x14ac:dyDescent="0.25">
      <c r="A524" s="79" t="s">
        <v>407</v>
      </c>
      <c r="B524" s="97">
        <v>2030500</v>
      </c>
      <c r="C524" s="97">
        <v>2030500</v>
      </c>
      <c r="D524" s="97">
        <v>2033384.25</v>
      </c>
      <c r="E524" s="147">
        <v>100.14</v>
      </c>
    </row>
    <row r="525" spans="1:5" ht="12.75" customHeight="1" x14ac:dyDescent="0.25">
      <c r="A525" s="176" t="s">
        <v>406</v>
      </c>
      <c r="B525" s="177">
        <v>2030500</v>
      </c>
      <c r="C525" s="177">
        <v>2030500</v>
      </c>
      <c r="D525" s="177">
        <v>2033384.25</v>
      </c>
      <c r="E525" s="178">
        <v>100.14</v>
      </c>
    </row>
    <row r="526" spans="1:5" ht="12.75" customHeight="1" x14ac:dyDescent="0.25">
      <c r="A526" s="98" t="s">
        <v>74</v>
      </c>
      <c r="B526" s="6">
        <v>119300</v>
      </c>
      <c r="C526" s="6">
        <v>119300</v>
      </c>
      <c r="D526" s="6">
        <v>85185</v>
      </c>
      <c r="E526" s="7">
        <v>71.400000000000006</v>
      </c>
    </row>
    <row r="527" spans="1:5" s="161" customFormat="1" ht="12.75" customHeight="1" x14ac:dyDescent="0.25">
      <c r="A527" s="99" t="s">
        <v>75</v>
      </c>
      <c r="B527" s="67"/>
      <c r="C527" s="67"/>
      <c r="D527" s="12">
        <v>45000</v>
      </c>
      <c r="E527" s="14"/>
    </row>
    <row r="528" spans="1:5" ht="12.75" customHeight="1" x14ac:dyDescent="0.25">
      <c r="A528" s="99" t="s">
        <v>81</v>
      </c>
      <c r="B528" s="67"/>
      <c r="C528" s="67"/>
      <c r="D528" s="12">
        <v>40185</v>
      </c>
      <c r="E528" s="14"/>
    </row>
    <row r="529" spans="1:5" ht="12.75" customHeight="1" x14ac:dyDescent="0.25">
      <c r="A529" s="98" t="s">
        <v>149</v>
      </c>
      <c r="B529" s="6">
        <v>1911200</v>
      </c>
      <c r="C529" s="6">
        <v>1911200</v>
      </c>
      <c r="D529" s="6">
        <v>1948199.25</v>
      </c>
      <c r="E529" s="7">
        <v>101.94</v>
      </c>
    </row>
    <row r="530" spans="1:5" s="101" customFormat="1" ht="12.75" customHeight="1" x14ac:dyDescent="0.25">
      <c r="A530" s="99" t="s">
        <v>150</v>
      </c>
      <c r="B530" s="67"/>
      <c r="C530" s="67"/>
      <c r="D530" s="12">
        <v>1948199.25</v>
      </c>
      <c r="E530" s="14"/>
    </row>
    <row r="531" spans="1:5" s="161" customFormat="1" ht="12.75" customHeight="1" x14ac:dyDescent="0.25">
      <c r="A531" s="79" t="s">
        <v>276</v>
      </c>
      <c r="B531" s="97">
        <v>2399470</v>
      </c>
      <c r="C531" s="97">
        <v>2419870</v>
      </c>
      <c r="D531" s="97">
        <v>2258461.6800000002</v>
      </c>
      <c r="E531" s="147">
        <v>93.33</v>
      </c>
    </row>
    <row r="532" spans="1:5" s="101" customFormat="1" ht="12.75" customHeight="1" x14ac:dyDescent="0.25">
      <c r="A532" s="176" t="s">
        <v>375</v>
      </c>
      <c r="B532" s="177">
        <v>300407</v>
      </c>
      <c r="C532" s="177">
        <v>320807</v>
      </c>
      <c r="D532" s="177">
        <v>269839.52</v>
      </c>
      <c r="E532" s="178">
        <v>84.11</v>
      </c>
    </row>
    <row r="533" spans="1:5" ht="12.75" customHeight="1" x14ac:dyDescent="0.25">
      <c r="A533" s="98" t="s">
        <v>54</v>
      </c>
      <c r="B533" s="6">
        <v>207100</v>
      </c>
      <c r="C533" s="6">
        <v>197100</v>
      </c>
      <c r="D533" s="6">
        <v>174210.29</v>
      </c>
      <c r="E533" s="7">
        <v>88.39</v>
      </c>
    </row>
    <row r="534" spans="1:5" ht="12.75" customHeight="1" x14ac:dyDescent="0.25">
      <c r="A534" s="99" t="s">
        <v>55</v>
      </c>
      <c r="B534" s="67"/>
      <c r="C534" s="67"/>
      <c r="D534" s="12">
        <v>174210.29</v>
      </c>
      <c r="E534" s="14"/>
    </row>
    <row r="535" spans="1:5" s="161" customFormat="1" ht="12.75" customHeight="1" x14ac:dyDescent="0.25">
      <c r="A535" s="98" t="s">
        <v>56</v>
      </c>
      <c r="B535" s="6">
        <v>27100</v>
      </c>
      <c r="C535" s="6">
        <v>57500</v>
      </c>
      <c r="D535" s="6">
        <v>57300</v>
      </c>
      <c r="E535" s="7">
        <v>99.65</v>
      </c>
    </row>
    <row r="536" spans="1:5" ht="12.75" customHeight="1" x14ac:dyDescent="0.25">
      <c r="A536" s="99" t="s">
        <v>57</v>
      </c>
      <c r="B536" s="67"/>
      <c r="C536" s="67"/>
      <c r="D536" s="12">
        <v>57300</v>
      </c>
      <c r="E536" s="14"/>
    </row>
    <row r="537" spans="1:5" ht="12.75" customHeight="1" x14ac:dyDescent="0.25">
      <c r="A537" s="98" t="s">
        <v>58</v>
      </c>
      <c r="B537" s="6">
        <v>34247</v>
      </c>
      <c r="C537" s="6">
        <v>34247</v>
      </c>
      <c r="D537" s="6">
        <v>25122.31</v>
      </c>
      <c r="E537" s="7">
        <v>73.36</v>
      </c>
    </row>
    <row r="538" spans="1:5" ht="12.75" customHeight="1" x14ac:dyDescent="0.25">
      <c r="A538" s="99" t="s">
        <v>59</v>
      </c>
      <c r="B538" s="67"/>
      <c r="C538" s="67"/>
      <c r="D538" s="12">
        <v>25122.31</v>
      </c>
      <c r="E538" s="14"/>
    </row>
    <row r="539" spans="1:5" s="161" customFormat="1" ht="12.75" customHeight="1" x14ac:dyDescent="0.25">
      <c r="A539" s="98" t="s">
        <v>62</v>
      </c>
      <c r="B539" s="6">
        <v>31960</v>
      </c>
      <c r="C539" s="6">
        <v>31960</v>
      </c>
      <c r="D539" s="6">
        <v>13206.92</v>
      </c>
      <c r="E539" s="7">
        <v>41.32</v>
      </c>
    </row>
    <row r="540" spans="1:5" ht="12.75" customHeight="1" x14ac:dyDescent="0.25">
      <c r="A540" s="99" t="s">
        <v>63</v>
      </c>
      <c r="B540" s="67"/>
      <c r="C540" s="67"/>
      <c r="D540" s="12">
        <v>2194.7199999999998</v>
      </c>
      <c r="E540" s="14"/>
    </row>
    <row r="541" spans="1:5" s="102" customFormat="1" ht="12.75" customHeight="1" x14ac:dyDescent="0.25">
      <c r="A541" s="99" t="s">
        <v>64</v>
      </c>
      <c r="B541" s="67"/>
      <c r="C541" s="67"/>
      <c r="D541" s="12">
        <v>11012.2</v>
      </c>
      <c r="E541" s="14"/>
    </row>
    <row r="542" spans="1:5" s="102" customFormat="1" ht="12.75" customHeight="1" x14ac:dyDescent="0.25">
      <c r="A542" s="176" t="s">
        <v>383</v>
      </c>
      <c r="B542" s="177">
        <v>2099063</v>
      </c>
      <c r="C542" s="177">
        <v>2099063</v>
      </c>
      <c r="D542" s="177">
        <v>1988622.16</v>
      </c>
      <c r="E542" s="178">
        <v>94.74</v>
      </c>
    </row>
    <row r="543" spans="1:5" s="124" customFormat="1" ht="12.75" customHeight="1" x14ac:dyDescent="0.25">
      <c r="A543" s="98" t="s">
        <v>54</v>
      </c>
      <c r="B543" s="6">
        <v>1530537</v>
      </c>
      <c r="C543" s="6">
        <v>1530537</v>
      </c>
      <c r="D543" s="6">
        <v>1473077.98</v>
      </c>
      <c r="E543" s="7">
        <v>96.25</v>
      </c>
    </row>
    <row r="544" spans="1:5" ht="12.75" customHeight="1" x14ac:dyDescent="0.25">
      <c r="A544" s="99" t="s">
        <v>55</v>
      </c>
      <c r="B544" s="67"/>
      <c r="C544" s="67"/>
      <c r="D544" s="12">
        <v>1473077.98</v>
      </c>
      <c r="E544" s="14"/>
    </row>
    <row r="545" spans="1:5" s="161" customFormat="1" ht="12.75" customHeight="1" x14ac:dyDescent="0.25">
      <c r="A545" s="98" t="s">
        <v>56</v>
      </c>
      <c r="B545" s="6">
        <v>158750</v>
      </c>
      <c r="C545" s="6">
        <v>158750</v>
      </c>
      <c r="D545" s="6">
        <v>163724.73000000001</v>
      </c>
      <c r="E545" s="7">
        <v>103.13</v>
      </c>
    </row>
    <row r="546" spans="1:5" ht="12.75" customHeight="1" x14ac:dyDescent="0.25">
      <c r="A546" s="99" t="s">
        <v>57</v>
      </c>
      <c r="B546" s="67"/>
      <c r="C546" s="67"/>
      <c r="D546" s="12">
        <v>163724.73000000001</v>
      </c>
      <c r="E546" s="14"/>
    </row>
    <row r="547" spans="1:5" ht="12.75" customHeight="1" x14ac:dyDescent="0.25">
      <c r="A547" s="98" t="s">
        <v>58</v>
      </c>
      <c r="B547" s="6">
        <v>251854</v>
      </c>
      <c r="C547" s="6">
        <v>251854</v>
      </c>
      <c r="D547" s="6">
        <v>241200.95</v>
      </c>
      <c r="E547" s="7">
        <v>95.77</v>
      </c>
    </row>
    <row r="548" spans="1:5" ht="12.75" customHeight="1" x14ac:dyDescent="0.25">
      <c r="A548" s="99" t="s">
        <v>59</v>
      </c>
      <c r="B548" s="67"/>
      <c r="C548" s="67"/>
      <c r="D548" s="12">
        <v>241200.95</v>
      </c>
      <c r="E548" s="14"/>
    </row>
    <row r="549" spans="1:5" s="161" customFormat="1" ht="12.75" customHeight="1" x14ac:dyDescent="0.25">
      <c r="A549" s="98" t="s">
        <v>62</v>
      </c>
      <c r="B549" s="6">
        <v>157922</v>
      </c>
      <c r="C549" s="6">
        <v>157922</v>
      </c>
      <c r="D549" s="6">
        <v>110618.5</v>
      </c>
      <c r="E549" s="7">
        <v>70.05</v>
      </c>
    </row>
    <row r="550" spans="1:5" ht="12.75" customHeight="1" x14ac:dyDescent="0.25">
      <c r="A550" s="99" t="s">
        <v>63</v>
      </c>
      <c r="B550" s="67"/>
      <c r="C550" s="67"/>
      <c r="D550" s="12">
        <v>600</v>
      </c>
      <c r="E550" s="14"/>
    </row>
    <row r="551" spans="1:5" s="102" customFormat="1" ht="12.75" customHeight="1" x14ac:dyDescent="0.25">
      <c r="A551" s="99" t="s">
        <v>64</v>
      </c>
      <c r="B551" s="67"/>
      <c r="C551" s="67"/>
      <c r="D551" s="12">
        <v>110018.5</v>
      </c>
      <c r="E551" s="14"/>
    </row>
    <row r="552" spans="1:5" ht="12.75" customHeight="1" x14ac:dyDescent="0.25">
      <c r="A552" s="79" t="s">
        <v>400</v>
      </c>
      <c r="B552" s="97">
        <v>1000000</v>
      </c>
      <c r="C552" s="97">
        <v>1000000</v>
      </c>
      <c r="D552" s="97">
        <v>279632.83</v>
      </c>
      <c r="E552" s="147">
        <v>27.96</v>
      </c>
    </row>
    <row r="553" spans="1:5" s="161" customFormat="1" ht="12.75" customHeight="1" x14ac:dyDescent="0.25">
      <c r="A553" s="176" t="s">
        <v>383</v>
      </c>
      <c r="B553" s="177">
        <v>1000000</v>
      </c>
      <c r="C553" s="177">
        <v>1000000</v>
      </c>
      <c r="D553" s="177">
        <v>279632.83</v>
      </c>
      <c r="E553" s="178">
        <v>27.96</v>
      </c>
    </row>
    <row r="554" spans="1:5" ht="12.75" customHeight="1" x14ac:dyDescent="0.25">
      <c r="A554" s="98" t="s">
        <v>67</v>
      </c>
      <c r="B554" s="6">
        <v>1000000</v>
      </c>
      <c r="C554" s="6">
        <v>1000000</v>
      </c>
      <c r="D554" s="6">
        <v>279632.83</v>
      </c>
      <c r="E554" s="7">
        <v>27.96</v>
      </c>
    </row>
    <row r="555" spans="1:5" ht="12.75" customHeight="1" x14ac:dyDescent="0.25">
      <c r="A555" s="99" t="s">
        <v>69</v>
      </c>
      <c r="B555" s="67"/>
      <c r="C555" s="67"/>
      <c r="D555" s="12">
        <v>279632.83</v>
      </c>
      <c r="E555" s="14"/>
    </row>
    <row r="556" spans="1:5" ht="12.75" customHeight="1" x14ac:dyDescent="0.25">
      <c r="A556" s="99"/>
      <c r="B556" s="67"/>
      <c r="C556" s="67"/>
      <c r="D556" s="12"/>
      <c r="E556" s="14"/>
    </row>
    <row r="557" spans="1:5" ht="12.75" customHeight="1" x14ac:dyDescent="0.25">
      <c r="A557" s="174" t="s">
        <v>281</v>
      </c>
      <c r="B557" s="12">
        <v>3316100</v>
      </c>
      <c r="C557" s="12">
        <v>3176900</v>
      </c>
      <c r="D557" s="12">
        <v>2937249.43</v>
      </c>
      <c r="E557" s="13">
        <v>92.46</v>
      </c>
    </row>
    <row r="558" spans="1:5" ht="12.75" customHeight="1" x14ac:dyDescent="0.25">
      <c r="A558" s="79" t="s">
        <v>487</v>
      </c>
      <c r="B558" s="97">
        <v>512200</v>
      </c>
      <c r="C558" s="97">
        <v>504200</v>
      </c>
      <c r="D558" s="97">
        <v>490944.69</v>
      </c>
      <c r="E558" s="147">
        <v>97.37</v>
      </c>
    </row>
    <row r="559" spans="1:5" s="161" customFormat="1" ht="12.75" customHeight="1" x14ac:dyDescent="0.25">
      <c r="A559" s="176" t="s">
        <v>375</v>
      </c>
      <c r="B559" s="177">
        <v>512200</v>
      </c>
      <c r="C559" s="177">
        <v>504200</v>
      </c>
      <c r="D559" s="177">
        <v>490944.69</v>
      </c>
      <c r="E559" s="178">
        <v>97.37</v>
      </c>
    </row>
    <row r="560" spans="1:5" s="161" customFormat="1" ht="12.75" customHeight="1" x14ac:dyDescent="0.25">
      <c r="A560" s="98" t="s">
        <v>54</v>
      </c>
      <c r="B560" s="6">
        <v>195000</v>
      </c>
      <c r="C560" s="6">
        <v>187000</v>
      </c>
      <c r="D560" s="6">
        <v>178846.07999999999</v>
      </c>
      <c r="E560" s="7">
        <v>95.64</v>
      </c>
    </row>
    <row r="561" spans="1:5" s="161" customFormat="1" ht="12.75" customHeight="1" x14ac:dyDescent="0.25">
      <c r="A561" s="99" t="s">
        <v>55</v>
      </c>
      <c r="B561" s="67"/>
      <c r="C561" s="67"/>
      <c r="D561" s="12">
        <v>178846.07999999999</v>
      </c>
      <c r="E561" s="14"/>
    </row>
    <row r="562" spans="1:5" s="161" customFormat="1" ht="12.75" customHeight="1" x14ac:dyDescent="0.25">
      <c r="A562" s="98" t="s">
        <v>56</v>
      </c>
      <c r="B562" s="6">
        <v>46000</v>
      </c>
      <c r="C562" s="6">
        <v>46000</v>
      </c>
      <c r="D562" s="6">
        <v>46000</v>
      </c>
      <c r="E562" s="7">
        <v>100</v>
      </c>
    </row>
    <row r="563" spans="1:5" s="161" customFormat="1" ht="12.75" customHeight="1" x14ac:dyDescent="0.25">
      <c r="A563" s="99" t="s">
        <v>57</v>
      </c>
      <c r="B563" s="67"/>
      <c r="C563" s="67"/>
      <c r="D563" s="12">
        <v>46000</v>
      </c>
      <c r="E563" s="14"/>
    </row>
    <row r="564" spans="1:5" s="161" customFormat="1" ht="12.75" customHeight="1" x14ac:dyDescent="0.25">
      <c r="A564" s="98" t="s">
        <v>58</v>
      </c>
      <c r="B564" s="6">
        <v>22200</v>
      </c>
      <c r="C564" s="6">
        <v>22200</v>
      </c>
      <c r="D564" s="6">
        <v>19834.61</v>
      </c>
      <c r="E564" s="7">
        <v>89.35</v>
      </c>
    </row>
    <row r="565" spans="1:5" s="102" customFormat="1" ht="12.75" customHeight="1" x14ac:dyDescent="0.25">
      <c r="A565" s="99" t="s">
        <v>354</v>
      </c>
      <c r="B565" s="67"/>
      <c r="C565" s="67"/>
      <c r="D565" s="12">
        <v>5600</v>
      </c>
      <c r="E565" s="14"/>
    </row>
    <row r="566" spans="1:5" ht="12.75" customHeight="1" x14ac:dyDescent="0.25">
      <c r="A566" s="99" t="s">
        <v>59</v>
      </c>
      <c r="B566" s="67"/>
      <c r="C566" s="67"/>
      <c r="D566" s="12">
        <v>14234.61</v>
      </c>
      <c r="E566" s="14"/>
    </row>
    <row r="567" spans="1:5" s="161" customFormat="1" ht="12.75" customHeight="1" x14ac:dyDescent="0.25">
      <c r="A567" s="98" t="s">
        <v>62</v>
      </c>
      <c r="B567" s="6">
        <v>13000</v>
      </c>
      <c r="C567" s="6">
        <v>13000</v>
      </c>
      <c r="D567" s="6">
        <v>10264</v>
      </c>
      <c r="E567" s="7">
        <v>78.95</v>
      </c>
    </row>
    <row r="568" spans="1:5" ht="12.75" customHeight="1" x14ac:dyDescent="0.25">
      <c r="A568" s="99" t="s">
        <v>64</v>
      </c>
      <c r="B568" s="67"/>
      <c r="C568" s="67"/>
      <c r="D568" s="12">
        <v>10264</v>
      </c>
      <c r="E568" s="14"/>
    </row>
    <row r="569" spans="1:5" ht="12.75" customHeight="1" x14ac:dyDescent="0.25">
      <c r="A569" s="98" t="s">
        <v>67</v>
      </c>
      <c r="B569" s="6">
        <v>236000</v>
      </c>
      <c r="C569" s="6">
        <v>236000</v>
      </c>
      <c r="D569" s="6">
        <v>236000</v>
      </c>
      <c r="E569" s="7">
        <v>100</v>
      </c>
    </row>
    <row r="570" spans="1:5" ht="12.75" customHeight="1" x14ac:dyDescent="0.25">
      <c r="A570" s="99" t="s">
        <v>68</v>
      </c>
      <c r="B570" s="67"/>
      <c r="C570" s="67"/>
      <c r="D570" s="12">
        <v>125550</v>
      </c>
      <c r="E570" s="14"/>
    </row>
    <row r="571" spans="1:5" ht="12.75" customHeight="1" x14ac:dyDescent="0.25">
      <c r="A571" s="99" t="s">
        <v>69</v>
      </c>
      <c r="B571" s="67"/>
      <c r="C571" s="67"/>
      <c r="D571" s="12">
        <v>110450</v>
      </c>
      <c r="E571" s="14"/>
    </row>
    <row r="572" spans="1:5" ht="12.75" customHeight="1" x14ac:dyDescent="0.25">
      <c r="A572" s="79" t="s">
        <v>285</v>
      </c>
      <c r="B572" s="97">
        <v>153900</v>
      </c>
      <c r="C572" s="97">
        <v>150700</v>
      </c>
      <c r="D572" s="97">
        <v>105976.5</v>
      </c>
      <c r="E572" s="147">
        <v>70.319999999999993</v>
      </c>
    </row>
    <row r="573" spans="1:5" ht="12.75" customHeight="1" x14ac:dyDescent="0.25">
      <c r="A573" s="176" t="s">
        <v>375</v>
      </c>
      <c r="B573" s="177">
        <v>153900</v>
      </c>
      <c r="C573" s="177">
        <v>150700</v>
      </c>
      <c r="D573" s="177">
        <v>105976.5</v>
      </c>
      <c r="E573" s="178">
        <v>70.319999999999993</v>
      </c>
    </row>
    <row r="574" spans="1:5" s="161" customFormat="1" ht="12.75" customHeight="1" x14ac:dyDescent="0.25">
      <c r="A574" s="98" t="s">
        <v>56</v>
      </c>
      <c r="B574" s="6">
        <v>1000</v>
      </c>
      <c r="C574" s="6">
        <v>1000</v>
      </c>
      <c r="D574" s="6">
        <v>0</v>
      </c>
      <c r="E574" s="7">
        <v>0</v>
      </c>
    </row>
    <row r="575" spans="1:5" ht="12.75" customHeight="1" x14ac:dyDescent="0.25">
      <c r="A575" s="98" t="s">
        <v>67</v>
      </c>
      <c r="B575" s="6">
        <v>5000</v>
      </c>
      <c r="C575" s="6">
        <v>6300</v>
      </c>
      <c r="D575" s="6">
        <v>6270</v>
      </c>
      <c r="E575" s="7">
        <v>99.52</v>
      </c>
    </row>
    <row r="576" spans="1:5" ht="12.75" customHeight="1" x14ac:dyDescent="0.25">
      <c r="A576" s="99" t="s">
        <v>68</v>
      </c>
      <c r="B576" s="67"/>
      <c r="C576" s="67"/>
      <c r="D576" s="12">
        <v>1670</v>
      </c>
      <c r="E576" s="14"/>
    </row>
    <row r="577" spans="1:5" s="101" customFormat="1" ht="12.75" customHeight="1" x14ac:dyDescent="0.25">
      <c r="A577" s="99" t="s">
        <v>69</v>
      </c>
      <c r="B577" s="67"/>
      <c r="C577" s="67"/>
      <c r="D577" s="12">
        <v>4600</v>
      </c>
      <c r="E577" s="14"/>
    </row>
    <row r="578" spans="1:5" s="101" customFormat="1" ht="12.75" customHeight="1" x14ac:dyDescent="0.25">
      <c r="A578" s="98" t="s">
        <v>74</v>
      </c>
      <c r="B578" s="6">
        <v>70000</v>
      </c>
      <c r="C578" s="6">
        <v>66500</v>
      </c>
      <c r="D578" s="6">
        <v>23280</v>
      </c>
      <c r="E578" s="7">
        <v>35.01</v>
      </c>
    </row>
    <row r="579" spans="1:5" s="101" customFormat="1" ht="12.75" customHeight="1" x14ac:dyDescent="0.25">
      <c r="A579" s="99" t="s">
        <v>81</v>
      </c>
      <c r="B579" s="67"/>
      <c r="C579" s="67"/>
      <c r="D579" s="12">
        <v>23280</v>
      </c>
      <c r="E579" s="14"/>
    </row>
    <row r="580" spans="1:5" s="101" customFormat="1" ht="12.75" customHeight="1" x14ac:dyDescent="0.25">
      <c r="A580" s="98" t="s">
        <v>86</v>
      </c>
      <c r="B580" s="6">
        <v>400</v>
      </c>
      <c r="C580" s="6">
        <v>400</v>
      </c>
      <c r="D580" s="6">
        <v>0</v>
      </c>
      <c r="E580" s="7">
        <v>0</v>
      </c>
    </row>
    <row r="581" spans="1:5" s="101" customFormat="1" ht="12.75" customHeight="1" x14ac:dyDescent="0.25">
      <c r="A581" s="98" t="s">
        <v>143</v>
      </c>
      <c r="B581" s="6">
        <v>77500</v>
      </c>
      <c r="C581" s="6">
        <v>76500</v>
      </c>
      <c r="D581" s="6">
        <v>76426.5</v>
      </c>
      <c r="E581" s="7">
        <v>99.9</v>
      </c>
    </row>
    <row r="582" spans="1:5" s="124" customFormat="1" ht="12.75" customHeight="1" x14ac:dyDescent="0.25">
      <c r="A582" s="99" t="s">
        <v>144</v>
      </c>
      <c r="B582" s="67"/>
      <c r="C582" s="67"/>
      <c r="D582" s="12">
        <v>76426.5</v>
      </c>
      <c r="E582" s="14"/>
    </row>
    <row r="583" spans="1:5" ht="12.75" customHeight="1" x14ac:dyDescent="0.25">
      <c r="A583" s="79" t="s">
        <v>408</v>
      </c>
      <c r="B583" s="97">
        <v>1700000</v>
      </c>
      <c r="C583" s="97">
        <v>1619000</v>
      </c>
      <c r="D583" s="97">
        <v>1463413.95</v>
      </c>
      <c r="E583" s="147">
        <v>90.39</v>
      </c>
    </row>
    <row r="584" spans="1:5" s="161" customFormat="1" ht="12.75" customHeight="1" x14ac:dyDescent="0.25">
      <c r="A584" s="176" t="s">
        <v>375</v>
      </c>
      <c r="B584" s="177">
        <v>1700000</v>
      </c>
      <c r="C584" s="177">
        <v>1619000</v>
      </c>
      <c r="D584" s="177">
        <v>1463413.95</v>
      </c>
      <c r="E584" s="178">
        <v>90.39</v>
      </c>
    </row>
    <row r="585" spans="1:5" ht="12.75" customHeight="1" x14ac:dyDescent="0.25">
      <c r="A585" s="98" t="s">
        <v>67</v>
      </c>
      <c r="B585" s="6">
        <v>1637002</v>
      </c>
      <c r="C585" s="6">
        <v>1556002</v>
      </c>
      <c r="D585" s="6">
        <v>1400416.94</v>
      </c>
      <c r="E585" s="7">
        <v>90</v>
      </c>
    </row>
    <row r="586" spans="1:5" ht="12.75" customHeight="1" x14ac:dyDescent="0.25">
      <c r="A586" s="99" t="s">
        <v>69</v>
      </c>
      <c r="B586" s="67"/>
      <c r="C586" s="67"/>
      <c r="D586" s="12">
        <v>1400416.94</v>
      </c>
      <c r="E586" s="14"/>
    </row>
    <row r="587" spans="1:5" ht="12.75" customHeight="1" x14ac:dyDescent="0.25">
      <c r="A587" s="98" t="s">
        <v>67</v>
      </c>
      <c r="B587" s="6">
        <v>62998</v>
      </c>
      <c r="C587" s="6">
        <v>62998</v>
      </c>
      <c r="D587" s="6">
        <v>62997.01</v>
      </c>
      <c r="E587" s="7">
        <v>100</v>
      </c>
    </row>
    <row r="588" spans="1:5" ht="12.75" customHeight="1" x14ac:dyDescent="0.25">
      <c r="A588" s="99" t="s">
        <v>69</v>
      </c>
      <c r="B588" s="67"/>
      <c r="C588" s="67"/>
      <c r="D588" s="12">
        <v>62997.01</v>
      </c>
      <c r="E588" s="14"/>
    </row>
    <row r="589" spans="1:5" s="101" customFormat="1" ht="12.75" customHeight="1" x14ac:dyDescent="0.25">
      <c r="A589" s="79" t="s">
        <v>409</v>
      </c>
      <c r="B589" s="97">
        <v>950000</v>
      </c>
      <c r="C589" s="97">
        <v>903000</v>
      </c>
      <c r="D589" s="97">
        <v>847889.29</v>
      </c>
      <c r="E589" s="147">
        <v>93.9</v>
      </c>
    </row>
    <row r="590" spans="1:5" s="102" customFormat="1" ht="12.75" customHeight="1" x14ac:dyDescent="0.25">
      <c r="A590" s="176" t="s">
        <v>375</v>
      </c>
      <c r="B590" s="177">
        <v>950000</v>
      </c>
      <c r="C590" s="177">
        <v>903000</v>
      </c>
      <c r="D590" s="177">
        <v>847889.29</v>
      </c>
      <c r="E590" s="178">
        <v>93.9</v>
      </c>
    </row>
    <row r="591" spans="1:5" ht="12.75" customHeight="1" x14ac:dyDescent="0.25">
      <c r="A591" s="98" t="s">
        <v>67</v>
      </c>
      <c r="B591" s="6">
        <v>950000</v>
      </c>
      <c r="C591" s="6">
        <v>903000</v>
      </c>
      <c r="D591" s="6">
        <v>847889.29</v>
      </c>
      <c r="E591" s="7">
        <v>93.9</v>
      </c>
    </row>
    <row r="592" spans="1:5" ht="12.75" customHeight="1" x14ac:dyDescent="0.25">
      <c r="A592" s="99" t="s">
        <v>68</v>
      </c>
      <c r="B592" s="67"/>
      <c r="C592" s="67"/>
      <c r="D592" s="12">
        <v>224267.5</v>
      </c>
      <c r="E592" s="14"/>
    </row>
    <row r="593" spans="1:5" ht="12.75" customHeight="1" x14ac:dyDescent="0.25">
      <c r="A593" s="99" t="s">
        <v>69</v>
      </c>
      <c r="B593" s="67"/>
      <c r="C593" s="67"/>
      <c r="D593" s="12">
        <v>623621.79</v>
      </c>
      <c r="E593" s="14"/>
    </row>
    <row r="594" spans="1:5" ht="12.75" customHeight="1" x14ac:dyDescent="0.25">
      <c r="A594" s="79" t="s">
        <v>410</v>
      </c>
      <c r="B594" s="97">
        <v>0</v>
      </c>
      <c r="C594" s="97">
        <v>0</v>
      </c>
      <c r="D594" s="97">
        <v>29025</v>
      </c>
      <c r="E594" s="147">
        <v>0</v>
      </c>
    </row>
    <row r="595" spans="1:5" s="161" customFormat="1" ht="12.75" customHeight="1" x14ac:dyDescent="0.25">
      <c r="A595" s="176" t="s">
        <v>384</v>
      </c>
      <c r="B595" s="180"/>
      <c r="C595" s="180"/>
      <c r="D595" s="177">
        <v>29025</v>
      </c>
      <c r="E595" s="179"/>
    </row>
    <row r="596" spans="1:5" ht="12.75" customHeight="1" x14ac:dyDescent="0.25">
      <c r="A596" s="98" t="s">
        <v>67</v>
      </c>
      <c r="B596" s="6">
        <v>0</v>
      </c>
      <c r="C596" s="6">
        <v>0</v>
      </c>
      <c r="D596" s="6">
        <v>29025</v>
      </c>
      <c r="E596" s="7">
        <v>0</v>
      </c>
    </row>
    <row r="597" spans="1:5" s="101" customFormat="1" ht="12.75" customHeight="1" x14ac:dyDescent="0.25">
      <c r="A597" s="99" t="s">
        <v>69</v>
      </c>
      <c r="B597" s="67"/>
      <c r="C597" s="67"/>
      <c r="D597" s="12">
        <v>29025</v>
      </c>
      <c r="E597" s="14"/>
    </row>
    <row r="598" spans="1:5" s="101" customFormat="1" ht="12.75" customHeight="1" x14ac:dyDescent="0.25">
      <c r="A598" s="99"/>
      <c r="B598" s="67"/>
      <c r="C598" s="67"/>
      <c r="D598" s="12"/>
      <c r="E598" s="14"/>
    </row>
    <row r="599" spans="1:5" s="101" customFormat="1" ht="12.75" customHeight="1" x14ac:dyDescent="0.25">
      <c r="A599" s="174" t="s">
        <v>288</v>
      </c>
      <c r="B599" s="12">
        <v>2786000</v>
      </c>
      <c r="C599" s="12">
        <v>2786000</v>
      </c>
      <c r="D599" s="12">
        <v>1056291.08</v>
      </c>
      <c r="E599" s="13">
        <v>37.909999999999997</v>
      </c>
    </row>
    <row r="600" spans="1:5" s="124" customFormat="1" ht="12.75" customHeight="1" x14ac:dyDescent="0.25">
      <c r="A600" s="79" t="s">
        <v>402</v>
      </c>
      <c r="B600" s="97">
        <v>786000</v>
      </c>
      <c r="C600" s="97">
        <v>786000</v>
      </c>
      <c r="D600" s="97">
        <v>785894</v>
      </c>
      <c r="E600" s="147">
        <v>99.99</v>
      </c>
    </row>
    <row r="601" spans="1:5" ht="12.75" customHeight="1" x14ac:dyDescent="0.25">
      <c r="A601" s="176" t="s">
        <v>375</v>
      </c>
      <c r="B601" s="177">
        <v>786000</v>
      </c>
      <c r="C601" s="177">
        <v>786000</v>
      </c>
      <c r="D601" s="177">
        <v>785894</v>
      </c>
      <c r="E601" s="178">
        <v>99.99</v>
      </c>
    </row>
    <row r="602" spans="1:5" s="162" customFormat="1" ht="12.75" customHeight="1" x14ac:dyDescent="0.25">
      <c r="A602" s="98" t="s">
        <v>74</v>
      </c>
      <c r="B602" s="6">
        <v>25000</v>
      </c>
      <c r="C602" s="6">
        <v>25000</v>
      </c>
      <c r="D602" s="6">
        <v>25000</v>
      </c>
      <c r="E602" s="7">
        <v>100</v>
      </c>
    </row>
    <row r="603" spans="1:5" ht="12.75" customHeight="1" x14ac:dyDescent="0.25">
      <c r="A603" s="99" t="s">
        <v>81</v>
      </c>
      <c r="B603" s="67"/>
      <c r="C603" s="67"/>
      <c r="D603" s="12">
        <v>25000</v>
      </c>
      <c r="E603" s="14"/>
    </row>
    <row r="604" spans="1:5" ht="12.75" customHeight="1" x14ac:dyDescent="0.25">
      <c r="A604" s="98" t="s">
        <v>149</v>
      </c>
      <c r="B604" s="6">
        <v>761000</v>
      </c>
      <c r="C604" s="6">
        <v>761000</v>
      </c>
      <c r="D604" s="6">
        <v>760894</v>
      </c>
      <c r="E604" s="7">
        <v>99.99</v>
      </c>
    </row>
    <row r="605" spans="1:5" s="101" customFormat="1" ht="12.75" customHeight="1" x14ac:dyDescent="0.25">
      <c r="A605" s="99" t="s">
        <v>150</v>
      </c>
      <c r="B605" s="67"/>
      <c r="C605" s="67"/>
      <c r="D605" s="12">
        <v>760894</v>
      </c>
      <c r="E605" s="14"/>
    </row>
    <row r="606" spans="1:5" ht="12.75" customHeight="1" x14ac:dyDescent="0.25">
      <c r="A606" s="79" t="s">
        <v>554</v>
      </c>
      <c r="B606" s="97">
        <v>2000000</v>
      </c>
      <c r="C606" s="97">
        <v>2000000</v>
      </c>
      <c r="D606" s="97">
        <v>270397.08</v>
      </c>
      <c r="E606" s="147">
        <v>13.52</v>
      </c>
    </row>
    <row r="607" spans="1:5" ht="12.75" customHeight="1" x14ac:dyDescent="0.25">
      <c r="A607" s="176" t="s">
        <v>380</v>
      </c>
      <c r="B607" s="177">
        <v>2000000</v>
      </c>
      <c r="C607" s="177">
        <v>2000000</v>
      </c>
      <c r="D607" s="177">
        <v>270397.08</v>
      </c>
      <c r="E607" s="178">
        <v>13.52</v>
      </c>
    </row>
    <row r="608" spans="1:5" ht="12.75" customHeight="1" x14ac:dyDescent="0.25">
      <c r="A608" s="98" t="s">
        <v>149</v>
      </c>
      <c r="B608" s="6">
        <v>2000000</v>
      </c>
      <c r="C608" s="6">
        <v>2000000</v>
      </c>
      <c r="D608" s="6">
        <v>270397.08</v>
      </c>
      <c r="E608" s="7">
        <v>13.52</v>
      </c>
    </row>
    <row r="609" spans="1:5" s="101" customFormat="1" ht="12.75" customHeight="1" x14ac:dyDescent="0.25">
      <c r="A609" s="99" t="s">
        <v>150</v>
      </c>
      <c r="B609" s="67"/>
      <c r="C609" s="67"/>
      <c r="D609" s="12">
        <v>270397.08</v>
      </c>
      <c r="E609" s="14"/>
    </row>
    <row r="610" spans="1:5" s="101" customFormat="1" ht="12.75" customHeight="1" x14ac:dyDescent="0.25">
      <c r="A610" s="99"/>
      <c r="B610" s="67"/>
      <c r="C610" s="67"/>
      <c r="D610" s="12"/>
      <c r="E610" s="14"/>
    </row>
    <row r="611" spans="1:5" ht="12.75" customHeight="1" x14ac:dyDescent="0.25">
      <c r="A611" s="174" t="s">
        <v>289</v>
      </c>
      <c r="B611" s="12">
        <v>36775007</v>
      </c>
      <c r="C611" s="12">
        <v>36775007</v>
      </c>
      <c r="D611" s="12">
        <v>36772165.75</v>
      </c>
      <c r="E611" s="13">
        <v>99.99</v>
      </c>
    </row>
    <row r="612" spans="1:5" ht="12.75" customHeight="1" x14ac:dyDescent="0.25">
      <c r="A612" s="79" t="s">
        <v>290</v>
      </c>
      <c r="B612" s="97">
        <v>20386225</v>
      </c>
      <c r="C612" s="97">
        <v>20386225</v>
      </c>
      <c r="D612" s="97">
        <v>20764138.489999998</v>
      </c>
      <c r="E612" s="147">
        <v>101.85</v>
      </c>
    </row>
    <row r="613" spans="1:5" ht="12.75" customHeight="1" x14ac:dyDescent="0.25">
      <c r="A613" s="176" t="s">
        <v>406</v>
      </c>
      <c r="B613" s="177">
        <v>20386225</v>
      </c>
      <c r="C613" s="177">
        <v>20386225</v>
      </c>
      <c r="D613" s="177">
        <v>20764138.489999998</v>
      </c>
      <c r="E613" s="178">
        <v>101.85</v>
      </c>
    </row>
    <row r="614" spans="1:5" ht="12.75" customHeight="1" x14ac:dyDescent="0.25">
      <c r="A614" s="98" t="s">
        <v>62</v>
      </c>
      <c r="B614" s="6">
        <v>1299500</v>
      </c>
      <c r="C614" s="6">
        <v>1299500</v>
      </c>
      <c r="D614" s="6">
        <v>1038790.33</v>
      </c>
      <c r="E614" s="7">
        <v>79.94</v>
      </c>
    </row>
    <row r="615" spans="1:5" ht="12.75" customHeight="1" x14ac:dyDescent="0.25">
      <c r="A615" s="99" t="s">
        <v>63</v>
      </c>
      <c r="B615" s="67"/>
      <c r="C615" s="67"/>
      <c r="D615" s="12">
        <v>600757</v>
      </c>
      <c r="E615" s="14"/>
    </row>
    <row r="616" spans="1:5" ht="12.75" customHeight="1" x14ac:dyDescent="0.25">
      <c r="A616" s="99" t="s">
        <v>64</v>
      </c>
      <c r="B616" s="67"/>
      <c r="C616" s="67"/>
      <c r="D616" s="12">
        <v>4604.6400000000003</v>
      </c>
      <c r="E616" s="14"/>
    </row>
    <row r="617" spans="1:5" s="161" customFormat="1" ht="12.75" customHeight="1" x14ac:dyDescent="0.25">
      <c r="A617" s="99" t="s">
        <v>65</v>
      </c>
      <c r="B617" s="67"/>
      <c r="C617" s="67"/>
      <c r="D617" s="12">
        <v>350396.31</v>
      </c>
      <c r="E617" s="14"/>
    </row>
    <row r="618" spans="1:5" ht="12.75" customHeight="1" x14ac:dyDescent="0.25">
      <c r="A618" s="99" t="s">
        <v>66</v>
      </c>
      <c r="B618" s="67"/>
      <c r="C618" s="67"/>
      <c r="D618" s="12">
        <v>83032.38</v>
      </c>
      <c r="E618" s="14"/>
    </row>
    <row r="619" spans="1:5" s="102" customFormat="1" ht="12.75" customHeight="1" x14ac:dyDescent="0.25">
      <c r="A619" s="98" t="s">
        <v>67</v>
      </c>
      <c r="B619" s="6">
        <v>9829000</v>
      </c>
      <c r="C619" s="6">
        <v>9829000</v>
      </c>
      <c r="D619" s="6">
        <v>9639340.8100000005</v>
      </c>
      <c r="E619" s="7">
        <v>98.07</v>
      </c>
    </row>
    <row r="620" spans="1:5" ht="12.75" customHeight="1" x14ac:dyDescent="0.25">
      <c r="A620" s="99" t="s">
        <v>68</v>
      </c>
      <c r="B620" s="67"/>
      <c r="C620" s="67"/>
      <c r="D620" s="12">
        <v>2787925.58</v>
      </c>
      <c r="E620" s="14"/>
    </row>
    <row r="621" spans="1:5" ht="12.75" customHeight="1" x14ac:dyDescent="0.25">
      <c r="A621" s="99" t="s">
        <v>69</v>
      </c>
      <c r="B621" s="67"/>
      <c r="C621" s="67"/>
      <c r="D621" s="12">
        <v>144373.76999999999</v>
      </c>
      <c r="E621" s="14"/>
    </row>
    <row r="622" spans="1:5" ht="12.75" customHeight="1" x14ac:dyDescent="0.25">
      <c r="A622" s="99" t="s">
        <v>70</v>
      </c>
      <c r="B622" s="67"/>
      <c r="C622" s="67"/>
      <c r="D622" s="12">
        <v>5549553.3799999999</v>
      </c>
      <c r="E622" s="14"/>
    </row>
    <row r="623" spans="1:5" ht="12.75" customHeight="1" x14ac:dyDescent="0.25">
      <c r="A623" s="99" t="s">
        <v>71</v>
      </c>
      <c r="B623" s="67"/>
      <c r="C623" s="67"/>
      <c r="D623" s="12">
        <v>817522.57</v>
      </c>
      <c r="E623" s="14"/>
    </row>
    <row r="624" spans="1:5" ht="12.75" customHeight="1" x14ac:dyDescent="0.25">
      <c r="A624" s="99" t="s">
        <v>72</v>
      </c>
      <c r="B624" s="67"/>
      <c r="C624" s="67"/>
      <c r="D624" s="12">
        <v>271556.62</v>
      </c>
      <c r="E624" s="14"/>
    </row>
    <row r="625" spans="1:5" ht="12.75" customHeight="1" x14ac:dyDescent="0.25">
      <c r="A625" s="99" t="s">
        <v>73</v>
      </c>
      <c r="B625" s="67"/>
      <c r="C625" s="67"/>
      <c r="D625" s="12">
        <v>68408.89</v>
      </c>
      <c r="E625" s="14"/>
    </row>
    <row r="626" spans="1:5" ht="12.75" customHeight="1" x14ac:dyDescent="0.25">
      <c r="A626" s="98" t="s">
        <v>74</v>
      </c>
      <c r="B626" s="6">
        <v>8403825</v>
      </c>
      <c r="C626" s="6">
        <v>8403825</v>
      </c>
      <c r="D626" s="6">
        <v>9107267.6500000004</v>
      </c>
      <c r="E626" s="7">
        <v>108.37</v>
      </c>
    </row>
    <row r="627" spans="1:5" ht="12.75" customHeight="1" x14ac:dyDescent="0.25">
      <c r="A627" s="99" t="s">
        <v>75</v>
      </c>
      <c r="B627" s="67"/>
      <c r="C627" s="67"/>
      <c r="D627" s="12">
        <v>473995.64</v>
      </c>
      <c r="E627" s="14"/>
    </row>
    <row r="628" spans="1:5" s="161" customFormat="1" ht="12.75" customHeight="1" x14ac:dyDescent="0.25">
      <c r="A628" s="99" t="s">
        <v>76</v>
      </c>
      <c r="B628" s="67"/>
      <c r="C628" s="67"/>
      <c r="D628" s="12">
        <v>2061841.9</v>
      </c>
      <c r="E628" s="14"/>
    </row>
    <row r="629" spans="1:5" s="102" customFormat="1" ht="12.75" customHeight="1" x14ac:dyDescent="0.25">
      <c r="A629" s="99" t="s">
        <v>77</v>
      </c>
      <c r="B629" s="67"/>
      <c r="C629" s="67"/>
      <c r="D629" s="12">
        <v>96282.09</v>
      </c>
      <c r="E629" s="14"/>
    </row>
    <row r="630" spans="1:5" ht="12.75" customHeight="1" x14ac:dyDescent="0.25">
      <c r="A630" s="99" t="s">
        <v>78</v>
      </c>
      <c r="B630" s="67"/>
      <c r="C630" s="67"/>
      <c r="D630" s="12">
        <v>1008679.78</v>
      </c>
      <c r="E630" s="14"/>
    </row>
    <row r="631" spans="1:5" s="101" customFormat="1" ht="12.75" customHeight="1" x14ac:dyDescent="0.25">
      <c r="A631" s="99" t="s">
        <v>79</v>
      </c>
      <c r="B631" s="67"/>
      <c r="C631" s="67"/>
      <c r="D631" s="12">
        <v>2760524.32</v>
      </c>
      <c r="E631" s="14"/>
    </row>
    <row r="632" spans="1:5" ht="12.75" customHeight="1" x14ac:dyDescent="0.25">
      <c r="A632" s="99" t="s">
        <v>80</v>
      </c>
      <c r="B632" s="67"/>
      <c r="C632" s="67"/>
      <c r="D632" s="12">
        <v>746116.7</v>
      </c>
      <c r="E632" s="14"/>
    </row>
    <row r="633" spans="1:5" ht="12.75" customHeight="1" x14ac:dyDescent="0.25">
      <c r="A633" s="99" t="s">
        <v>81</v>
      </c>
      <c r="B633" s="67"/>
      <c r="C633" s="67"/>
      <c r="D633" s="12">
        <v>1113165.1200000001</v>
      </c>
      <c r="E633" s="14"/>
    </row>
    <row r="634" spans="1:5" s="161" customFormat="1" ht="12.75" customHeight="1" x14ac:dyDescent="0.25">
      <c r="A634" s="99" t="s">
        <v>82</v>
      </c>
      <c r="B634" s="67"/>
      <c r="C634" s="67"/>
      <c r="D634" s="12">
        <v>514530.97</v>
      </c>
      <c r="E634" s="14"/>
    </row>
    <row r="635" spans="1:5" s="101" customFormat="1" ht="12.75" customHeight="1" x14ac:dyDescent="0.25">
      <c r="A635" s="99" t="s">
        <v>83</v>
      </c>
      <c r="B635" s="67"/>
      <c r="C635" s="67"/>
      <c r="D635" s="12">
        <v>332131.13</v>
      </c>
      <c r="E635" s="14"/>
    </row>
    <row r="636" spans="1:5" ht="12.75" customHeight="1" x14ac:dyDescent="0.25">
      <c r="A636" s="98" t="s">
        <v>86</v>
      </c>
      <c r="B636" s="6">
        <v>620200</v>
      </c>
      <c r="C636" s="6">
        <v>620200</v>
      </c>
      <c r="D636" s="6">
        <v>550988.81000000006</v>
      </c>
      <c r="E636" s="7">
        <v>88.84</v>
      </c>
    </row>
    <row r="637" spans="1:5" ht="12.75" customHeight="1" x14ac:dyDescent="0.25">
      <c r="A637" s="99" t="s">
        <v>87</v>
      </c>
      <c r="B637" s="67"/>
      <c r="C637" s="67"/>
      <c r="D637" s="12">
        <v>862.5</v>
      </c>
      <c r="E637" s="14"/>
    </row>
    <row r="638" spans="1:5" s="102" customFormat="1" ht="12.75" customHeight="1" x14ac:dyDescent="0.25">
      <c r="A638" s="99" t="s">
        <v>88</v>
      </c>
      <c r="B638" s="67"/>
      <c r="C638" s="67"/>
      <c r="D638" s="12">
        <v>248450.94</v>
      </c>
      <c r="E638" s="14"/>
    </row>
    <row r="639" spans="1:5" s="161" customFormat="1" ht="12.75" customHeight="1" x14ac:dyDescent="0.25">
      <c r="A639" s="99" t="s">
        <v>89</v>
      </c>
      <c r="B639" s="67"/>
      <c r="C639" s="67"/>
      <c r="D639" s="12">
        <v>29307.13</v>
      </c>
      <c r="E639" s="14"/>
    </row>
    <row r="640" spans="1:5" ht="12.75" customHeight="1" x14ac:dyDescent="0.25">
      <c r="A640" s="99" t="s">
        <v>90</v>
      </c>
      <c r="B640" s="67"/>
      <c r="C640" s="67"/>
      <c r="D640" s="12">
        <v>50248.5</v>
      </c>
      <c r="E640" s="14"/>
    </row>
    <row r="641" spans="1:5" ht="12.75" customHeight="1" x14ac:dyDescent="0.25">
      <c r="A641" s="99" t="s">
        <v>91</v>
      </c>
      <c r="B641" s="67"/>
      <c r="C641" s="67"/>
      <c r="D641" s="12">
        <v>25735.75</v>
      </c>
      <c r="E641" s="14"/>
    </row>
    <row r="642" spans="1:5" ht="12.75" customHeight="1" x14ac:dyDescent="0.25">
      <c r="A642" s="99" t="s">
        <v>93</v>
      </c>
      <c r="B642" s="67"/>
      <c r="C642" s="67"/>
      <c r="D642" s="12">
        <v>196383.99</v>
      </c>
      <c r="E642" s="14"/>
    </row>
    <row r="643" spans="1:5" s="102" customFormat="1" ht="12.75" customHeight="1" x14ac:dyDescent="0.25">
      <c r="A643" s="98" t="s">
        <v>96</v>
      </c>
      <c r="B643" s="6">
        <v>233700</v>
      </c>
      <c r="C643" s="6">
        <v>233700</v>
      </c>
      <c r="D643" s="6">
        <v>201400.89</v>
      </c>
      <c r="E643" s="7">
        <v>86.18</v>
      </c>
    </row>
    <row r="644" spans="1:5" ht="12.75" customHeight="1" x14ac:dyDescent="0.25">
      <c r="A644" s="99" t="s">
        <v>97</v>
      </c>
      <c r="B644" s="67"/>
      <c r="C644" s="67"/>
      <c r="D644" s="12">
        <v>171021.5</v>
      </c>
      <c r="E644" s="14"/>
    </row>
    <row r="645" spans="1:5" s="161" customFormat="1" ht="12.75" customHeight="1" x14ac:dyDescent="0.25">
      <c r="A645" s="99" t="s">
        <v>99</v>
      </c>
      <c r="B645" s="67"/>
      <c r="C645" s="67"/>
      <c r="D645" s="12">
        <v>5792.73</v>
      </c>
      <c r="E645" s="14"/>
    </row>
    <row r="646" spans="1:5" s="101" customFormat="1" ht="12.75" customHeight="1" x14ac:dyDescent="0.25">
      <c r="A646" s="99" t="s">
        <v>100</v>
      </c>
      <c r="B646" s="67"/>
      <c r="C646" s="67"/>
      <c r="D646" s="12">
        <v>24586.66</v>
      </c>
      <c r="E646" s="14"/>
    </row>
    <row r="647" spans="1:5" s="101" customFormat="1" ht="12.75" customHeight="1" x14ac:dyDescent="0.25">
      <c r="A647" s="98" t="s">
        <v>117</v>
      </c>
      <c r="B647" s="6">
        <v>0</v>
      </c>
      <c r="C647" s="6">
        <v>0</v>
      </c>
      <c r="D647" s="6">
        <v>226350</v>
      </c>
      <c r="E647" s="7">
        <v>0</v>
      </c>
    </row>
    <row r="648" spans="1:5" s="101" customFormat="1" ht="12.75" customHeight="1" x14ac:dyDescent="0.25">
      <c r="A648" s="99" t="s">
        <v>119</v>
      </c>
      <c r="B648" s="67"/>
      <c r="C648" s="67"/>
      <c r="D648" s="12">
        <v>226350</v>
      </c>
      <c r="E648" s="14"/>
    </row>
    <row r="649" spans="1:5" s="101" customFormat="1" ht="12.75" customHeight="1" x14ac:dyDescent="0.25">
      <c r="A649" s="79" t="s">
        <v>291</v>
      </c>
      <c r="B649" s="97">
        <v>6265000</v>
      </c>
      <c r="C649" s="97">
        <v>6265000</v>
      </c>
      <c r="D649" s="97">
        <v>5685640.4500000002</v>
      </c>
      <c r="E649" s="147">
        <v>90.75</v>
      </c>
    </row>
    <row r="650" spans="1:5" s="101" customFormat="1" ht="12.75" customHeight="1" x14ac:dyDescent="0.25">
      <c r="A650" s="176" t="s">
        <v>406</v>
      </c>
      <c r="B650" s="177">
        <v>6265000</v>
      </c>
      <c r="C650" s="177">
        <v>6265000</v>
      </c>
      <c r="D650" s="177">
        <v>5685640.4500000002</v>
      </c>
      <c r="E650" s="178">
        <v>90.75</v>
      </c>
    </row>
    <row r="651" spans="1:5" s="161" customFormat="1" ht="12.75" customHeight="1" x14ac:dyDescent="0.25">
      <c r="A651" s="98" t="s">
        <v>74</v>
      </c>
      <c r="B651" s="6">
        <v>6265000</v>
      </c>
      <c r="C651" s="6">
        <v>6265000</v>
      </c>
      <c r="D651" s="6">
        <v>5685640.4500000002</v>
      </c>
      <c r="E651" s="7">
        <v>90.75</v>
      </c>
    </row>
    <row r="652" spans="1:5" s="101" customFormat="1" ht="12.75" customHeight="1" x14ac:dyDescent="0.25">
      <c r="A652" s="99" t="s">
        <v>75</v>
      </c>
      <c r="B652" s="67"/>
      <c r="C652" s="67"/>
      <c r="D652" s="12">
        <v>5685640.4500000002</v>
      </c>
      <c r="E652" s="14"/>
    </row>
    <row r="653" spans="1:5" s="101" customFormat="1" ht="12.75" customHeight="1" x14ac:dyDescent="0.25">
      <c r="A653" s="79" t="s">
        <v>411</v>
      </c>
      <c r="B653" s="97">
        <v>10123782</v>
      </c>
      <c r="C653" s="97">
        <v>10123782</v>
      </c>
      <c r="D653" s="97">
        <v>10322386.810000001</v>
      </c>
      <c r="E653" s="147">
        <v>101.96</v>
      </c>
    </row>
    <row r="654" spans="1:5" s="161" customFormat="1" ht="12.75" customHeight="1" x14ac:dyDescent="0.25">
      <c r="A654" s="176" t="s">
        <v>406</v>
      </c>
      <c r="B654" s="177">
        <v>10123782</v>
      </c>
      <c r="C654" s="177">
        <v>10123782</v>
      </c>
      <c r="D654" s="177">
        <v>10322386.810000001</v>
      </c>
      <c r="E654" s="178">
        <v>101.96</v>
      </c>
    </row>
    <row r="655" spans="1:5" s="101" customFormat="1" ht="12.75" customHeight="1" x14ac:dyDescent="0.25">
      <c r="A655" s="98" t="s">
        <v>133</v>
      </c>
      <c r="B655" s="6">
        <v>4200000</v>
      </c>
      <c r="C655" s="6">
        <v>4200000</v>
      </c>
      <c r="D655" s="6">
        <v>4231509.28</v>
      </c>
      <c r="E655" s="7">
        <v>100.75</v>
      </c>
    </row>
    <row r="656" spans="1:5" s="101" customFormat="1" ht="12.75" customHeight="1" x14ac:dyDescent="0.25">
      <c r="A656" s="99" t="s">
        <v>134</v>
      </c>
      <c r="B656" s="67"/>
      <c r="C656" s="67"/>
      <c r="D656" s="12">
        <v>4231509.28</v>
      </c>
      <c r="E656" s="14"/>
    </row>
    <row r="657" spans="1:5" s="101" customFormat="1" ht="12.75" customHeight="1" x14ac:dyDescent="0.25">
      <c r="A657" s="98" t="s">
        <v>135</v>
      </c>
      <c r="B657" s="6">
        <v>885788</v>
      </c>
      <c r="C657" s="6">
        <v>885788</v>
      </c>
      <c r="D657" s="6">
        <v>991655.46</v>
      </c>
      <c r="E657" s="7">
        <v>111.95</v>
      </c>
    </row>
    <row r="658" spans="1:5" s="124" customFormat="1" ht="12.75" customHeight="1" x14ac:dyDescent="0.25">
      <c r="A658" s="99" t="s">
        <v>136</v>
      </c>
      <c r="B658" s="67"/>
      <c r="C658" s="67"/>
      <c r="D658" s="12">
        <v>541843.31999999995</v>
      </c>
      <c r="E658" s="14"/>
    </row>
    <row r="659" spans="1:5" s="101" customFormat="1" ht="12.75" customHeight="1" x14ac:dyDescent="0.25">
      <c r="A659" s="99" t="s">
        <v>137</v>
      </c>
      <c r="B659" s="67"/>
      <c r="C659" s="67"/>
      <c r="D659" s="12">
        <v>5749</v>
      </c>
      <c r="E659" s="14"/>
    </row>
    <row r="660" spans="1:5" s="162" customFormat="1" ht="12.75" customHeight="1" x14ac:dyDescent="0.25">
      <c r="A660" s="99" t="s">
        <v>138</v>
      </c>
      <c r="B660" s="67"/>
      <c r="C660" s="67"/>
      <c r="D660" s="12">
        <v>54573.09</v>
      </c>
      <c r="E660" s="14"/>
    </row>
    <row r="661" spans="1:5" s="101" customFormat="1" ht="12.75" customHeight="1" x14ac:dyDescent="0.25">
      <c r="A661" s="99" t="s">
        <v>428</v>
      </c>
      <c r="B661" s="67"/>
      <c r="C661" s="67"/>
      <c r="D661" s="12">
        <v>8855</v>
      </c>
      <c r="E661" s="14"/>
    </row>
    <row r="662" spans="1:5" s="101" customFormat="1" ht="12.75" customHeight="1" x14ac:dyDescent="0.25">
      <c r="A662" s="99" t="s">
        <v>429</v>
      </c>
      <c r="B662" s="67"/>
      <c r="C662" s="67"/>
      <c r="D662" s="12">
        <v>1785</v>
      </c>
      <c r="E662" s="14"/>
    </row>
    <row r="663" spans="1:5" ht="12.75" customHeight="1" x14ac:dyDescent="0.25">
      <c r="A663" s="99" t="s">
        <v>140</v>
      </c>
      <c r="B663" s="67"/>
      <c r="C663" s="67"/>
      <c r="D663" s="12">
        <v>378850.05</v>
      </c>
      <c r="E663" s="14"/>
    </row>
    <row r="664" spans="1:5" ht="12.75" customHeight="1" x14ac:dyDescent="0.25">
      <c r="A664" s="98" t="s">
        <v>149</v>
      </c>
      <c r="B664" s="6">
        <v>5037994</v>
      </c>
      <c r="C664" s="6">
        <v>5037994</v>
      </c>
      <c r="D664" s="6">
        <v>5099222.07</v>
      </c>
      <c r="E664" s="7">
        <v>101.22</v>
      </c>
    </row>
    <row r="665" spans="1:5" s="102" customFormat="1" ht="12.75" customHeight="1" x14ac:dyDescent="0.25">
      <c r="A665" s="99" t="s">
        <v>150</v>
      </c>
      <c r="B665" s="67"/>
      <c r="C665" s="67"/>
      <c r="D665" s="12">
        <v>5099222.07</v>
      </c>
      <c r="E665" s="14"/>
    </row>
    <row r="666" spans="1:5" s="102" customFormat="1" x14ac:dyDescent="0.25">
      <c r="A666" s="99"/>
      <c r="B666" s="67"/>
      <c r="C666" s="67"/>
      <c r="D666" s="12"/>
      <c r="E666" s="14"/>
    </row>
    <row r="667" spans="1:5" s="102" customFormat="1" x14ac:dyDescent="0.25">
      <c r="A667" s="99"/>
      <c r="B667" s="67"/>
      <c r="C667" s="67"/>
      <c r="D667" s="12"/>
      <c r="E667" s="14"/>
    </row>
    <row r="668" spans="1:5" s="101" customFormat="1" ht="12.75" customHeight="1" x14ac:dyDescent="0.25">
      <c r="A668" s="96" t="s">
        <v>369</v>
      </c>
      <c r="B668" s="6">
        <v>33520912</v>
      </c>
      <c r="C668" s="6">
        <v>33784512</v>
      </c>
      <c r="D668" s="6">
        <v>33453034.59</v>
      </c>
      <c r="E668" s="7">
        <v>99.02</v>
      </c>
    </row>
    <row r="669" spans="1:5" ht="12.75" customHeight="1" x14ac:dyDescent="0.25">
      <c r="A669" s="176" t="s">
        <v>375</v>
      </c>
      <c r="B669" s="177">
        <v>7541248</v>
      </c>
      <c r="C669" s="177">
        <v>7804848</v>
      </c>
      <c r="D669" s="177">
        <v>7068006.9299999997</v>
      </c>
      <c r="E669" s="178">
        <v>90.56</v>
      </c>
    </row>
    <row r="670" spans="1:5" ht="12.75" customHeight="1" x14ac:dyDescent="0.25">
      <c r="A670" s="176" t="s">
        <v>406</v>
      </c>
      <c r="B670" s="177">
        <v>25055302</v>
      </c>
      <c r="C670" s="177">
        <v>25055302</v>
      </c>
      <c r="D670" s="177">
        <v>25055301.280000001</v>
      </c>
      <c r="E670" s="178">
        <v>100</v>
      </c>
    </row>
    <row r="671" spans="1:5" s="102" customFormat="1" ht="12.75" customHeight="1" x14ac:dyDescent="0.25">
      <c r="A671" s="176" t="s">
        <v>383</v>
      </c>
      <c r="B671" s="177">
        <v>379530</v>
      </c>
      <c r="C671" s="177">
        <v>379530</v>
      </c>
      <c r="D671" s="177">
        <v>357848.96</v>
      </c>
      <c r="E671" s="178">
        <v>94.29</v>
      </c>
    </row>
    <row r="672" spans="1:5" ht="12.75" customHeight="1" x14ac:dyDescent="0.25">
      <c r="A672" s="176" t="s">
        <v>384</v>
      </c>
      <c r="B672" s="177">
        <v>544832</v>
      </c>
      <c r="C672" s="177">
        <v>544832</v>
      </c>
      <c r="D672" s="177">
        <v>971877.42</v>
      </c>
      <c r="E672" s="178">
        <v>178.38</v>
      </c>
    </row>
    <row r="673" spans="1:5" ht="12.75" customHeight="1" x14ac:dyDescent="0.25">
      <c r="A673" s="176"/>
      <c r="B673" s="177"/>
      <c r="C673" s="177"/>
      <c r="D673" s="177"/>
      <c r="E673" s="178"/>
    </row>
    <row r="674" spans="1:5" ht="12.75" customHeight="1" x14ac:dyDescent="0.25">
      <c r="A674" s="174" t="s">
        <v>245</v>
      </c>
      <c r="B674" s="12">
        <v>2336977</v>
      </c>
      <c r="C674" s="12">
        <v>2320377</v>
      </c>
      <c r="D674" s="12">
        <v>2127000.5099999998</v>
      </c>
      <c r="E674" s="13">
        <v>91.67</v>
      </c>
    </row>
    <row r="675" spans="1:5" ht="12.75" customHeight="1" x14ac:dyDescent="0.25">
      <c r="A675" s="79" t="s">
        <v>407</v>
      </c>
      <c r="B675" s="97">
        <v>1334400</v>
      </c>
      <c r="C675" s="97">
        <v>1334400</v>
      </c>
      <c r="D675" s="97">
        <v>1334400</v>
      </c>
      <c r="E675" s="147">
        <v>100</v>
      </c>
    </row>
    <row r="676" spans="1:5" ht="12.75" customHeight="1" x14ac:dyDescent="0.25">
      <c r="A676" s="176" t="s">
        <v>406</v>
      </c>
      <c r="B676" s="177">
        <v>1334400</v>
      </c>
      <c r="C676" s="177">
        <v>1334400</v>
      </c>
      <c r="D676" s="177">
        <v>1334400</v>
      </c>
      <c r="E676" s="178">
        <v>100</v>
      </c>
    </row>
    <row r="677" spans="1:5" ht="12.75" customHeight="1" x14ac:dyDescent="0.25">
      <c r="A677" s="98" t="s">
        <v>74</v>
      </c>
      <c r="B677" s="6">
        <v>52000</v>
      </c>
      <c r="C677" s="6">
        <v>52000</v>
      </c>
      <c r="D677" s="6">
        <v>52000</v>
      </c>
      <c r="E677" s="7">
        <v>100</v>
      </c>
    </row>
    <row r="678" spans="1:5" ht="12.75" customHeight="1" x14ac:dyDescent="0.25">
      <c r="A678" s="99" t="s">
        <v>81</v>
      </c>
      <c r="B678" s="67"/>
      <c r="C678" s="67"/>
      <c r="D678" s="12">
        <v>52000</v>
      </c>
      <c r="E678" s="14"/>
    </row>
    <row r="679" spans="1:5" s="102" customFormat="1" ht="12.75" customHeight="1" x14ac:dyDescent="0.25">
      <c r="A679" s="98" t="s">
        <v>149</v>
      </c>
      <c r="B679" s="6">
        <v>1282400</v>
      </c>
      <c r="C679" s="6">
        <v>1282400</v>
      </c>
      <c r="D679" s="6">
        <v>1282400</v>
      </c>
      <c r="E679" s="7">
        <v>100</v>
      </c>
    </row>
    <row r="680" spans="1:5" ht="12.75" customHeight="1" x14ac:dyDescent="0.25">
      <c r="A680" s="99" t="s">
        <v>150</v>
      </c>
      <c r="B680" s="67"/>
      <c r="C680" s="67"/>
      <c r="D680" s="12">
        <v>1282400</v>
      </c>
      <c r="E680" s="14"/>
    </row>
    <row r="681" spans="1:5" s="101" customFormat="1" ht="12.75" customHeight="1" x14ac:dyDescent="0.25">
      <c r="A681" s="79" t="s">
        <v>276</v>
      </c>
      <c r="B681" s="97">
        <v>1002577</v>
      </c>
      <c r="C681" s="97">
        <v>985977</v>
      </c>
      <c r="D681" s="97">
        <v>792600.51</v>
      </c>
      <c r="E681" s="147">
        <v>80.39</v>
      </c>
    </row>
    <row r="682" spans="1:5" s="102" customFormat="1" ht="12.75" customHeight="1" x14ac:dyDescent="0.25">
      <c r="A682" s="176" t="s">
        <v>375</v>
      </c>
      <c r="B682" s="177">
        <v>451215</v>
      </c>
      <c r="C682" s="177">
        <v>434615</v>
      </c>
      <c r="D682" s="177">
        <v>262874.13</v>
      </c>
      <c r="E682" s="178">
        <v>60.48</v>
      </c>
    </row>
    <row r="683" spans="1:5" ht="12.75" customHeight="1" x14ac:dyDescent="0.25">
      <c r="A683" s="98" t="s">
        <v>54</v>
      </c>
      <c r="B683" s="6">
        <v>380307</v>
      </c>
      <c r="C683" s="6">
        <v>362307</v>
      </c>
      <c r="D683" s="6">
        <v>202451.91</v>
      </c>
      <c r="E683" s="7">
        <v>55.88</v>
      </c>
    </row>
    <row r="684" spans="1:5" ht="12.75" customHeight="1" x14ac:dyDescent="0.25">
      <c r="A684" s="99" t="s">
        <v>55</v>
      </c>
      <c r="B684" s="67"/>
      <c r="C684" s="67"/>
      <c r="D684" s="12">
        <v>202451.91</v>
      </c>
      <c r="E684" s="14"/>
    </row>
    <row r="685" spans="1:5" ht="12.75" customHeight="1" x14ac:dyDescent="0.25">
      <c r="A685" s="98" t="s">
        <v>56</v>
      </c>
      <c r="B685" s="6">
        <v>18000</v>
      </c>
      <c r="C685" s="6">
        <v>19400</v>
      </c>
      <c r="D685" s="6">
        <v>19200</v>
      </c>
      <c r="E685" s="7">
        <v>98.97</v>
      </c>
    </row>
    <row r="686" spans="1:5" s="101" customFormat="1" ht="12.75" customHeight="1" x14ac:dyDescent="0.25">
      <c r="A686" s="99" t="s">
        <v>57</v>
      </c>
      <c r="B686" s="67"/>
      <c r="C686" s="67"/>
      <c r="D686" s="12">
        <v>19200</v>
      </c>
      <c r="E686" s="14"/>
    </row>
    <row r="687" spans="1:5" ht="12.75" customHeight="1" x14ac:dyDescent="0.25">
      <c r="A687" s="98" t="s">
        <v>58</v>
      </c>
      <c r="B687" s="6">
        <v>36300</v>
      </c>
      <c r="C687" s="6">
        <v>36300</v>
      </c>
      <c r="D687" s="6">
        <v>33404.480000000003</v>
      </c>
      <c r="E687" s="7">
        <v>92.02</v>
      </c>
    </row>
    <row r="688" spans="1:5" ht="12.75" customHeight="1" x14ac:dyDescent="0.25">
      <c r="A688" s="99" t="s">
        <v>59</v>
      </c>
      <c r="B688" s="67"/>
      <c r="C688" s="67"/>
      <c r="D688" s="12">
        <v>33404.480000000003</v>
      </c>
      <c r="E688" s="14"/>
    </row>
    <row r="689" spans="1:5" ht="12.75" customHeight="1" x14ac:dyDescent="0.25">
      <c r="A689" s="98" t="s">
        <v>62</v>
      </c>
      <c r="B689" s="6">
        <v>16608</v>
      </c>
      <c r="C689" s="6">
        <v>16608</v>
      </c>
      <c r="D689" s="6">
        <v>7817.74</v>
      </c>
      <c r="E689" s="7">
        <v>47.07</v>
      </c>
    </row>
    <row r="690" spans="1:5" ht="12.75" customHeight="1" x14ac:dyDescent="0.25">
      <c r="A690" s="99" t="s">
        <v>64</v>
      </c>
      <c r="B690" s="67"/>
      <c r="C690" s="67"/>
      <c r="D690" s="12">
        <v>7817.74</v>
      </c>
      <c r="E690" s="14"/>
    </row>
    <row r="691" spans="1:5" ht="12.75" customHeight="1" x14ac:dyDescent="0.25">
      <c r="A691" s="176" t="s">
        <v>383</v>
      </c>
      <c r="B691" s="177">
        <v>379530</v>
      </c>
      <c r="C691" s="177">
        <v>379530</v>
      </c>
      <c r="D691" s="177">
        <v>357848.96</v>
      </c>
      <c r="E691" s="178">
        <v>94.29</v>
      </c>
    </row>
    <row r="692" spans="1:5" ht="12.75" customHeight="1" x14ac:dyDescent="0.25">
      <c r="A692" s="98" t="s">
        <v>54</v>
      </c>
      <c r="B692" s="6">
        <v>250755</v>
      </c>
      <c r="C692" s="6">
        <v>250755</v>
      </c>
      <c r="D692" s="6">
        <v>242677.07</v>
      </c>
      <c r="E692" s="7">
        <v>96.78</v>
      </c>
    </row>
    <row r="693" spans="1:5" ht="12.75" customHeight="1" x14ac:dyDescent="0.25">
      <c r="A693" s="99" t="s">
        <v>55</v>
      </c>
      <c r="B693" s="67"/>
      <c r="C693" s="67"/>
      <c r="D693" s="12">
        <v>242677.07</v>
      </c>
      <c r="E693" s="14"/>
    </row>
    <row r="694" spans="1:5" ht="12.75" customHeight="1" x14ac:dyDescent="0.25">
      <c r="A694" s="98" t="s">
        <v>56</v>
      </c>
      <c r="B694" s="6">
        <v>33705</v>
      </c>
      <c r="C694" s="6">
        <v>33705</v>
      </c>
      <c r="D694" s="6">
        <v>33702.86</v>
      </c>
      <c r="E694" s="7">
        <v>99.99</v>
      </c>
    </row>
    <row r="695" spans="1:5" ht="12.75" customHeight="1" x14ac:dyDescent="0.25">
      <c r="A695" s="99" t="s">
        <v>57</v>
      </c>
      <c r="B695" s="67"/>
      <c r="C695" s="67"/>
      <c r="D695" s="12">
        <v>33702.86</v>
      </c>
      <c r="E695" s="14"/>
    </row>
    <row r="696" spans="1:5" ht="12.75" customHeight="1" x14ac:dyDescent="0.25">
      <c r="A696" s="98" t="s">
        <v>58</v>
      </c>
      <c r="B696" s="6">
        <v>69580</v>
      </c>
      <c r="C696" s="6">
        <v>69580</v>
      </c>
      <c r="D696" s="6">
        <v>68427.09</v>
      </c>
      <c r="E696" s="7">
        <v>98.34</v>
      </c>
    </row>
    <row r="697" spans="1:5" s="102" customFormat="1" ht="12.75" customHeight="1" x14ac:dyDescent="0.25">
      <c r="A697" s="99" t="s">
        <v>59</v>
      </c>
      <c r="B697" s="67"/>
      <c r="C697" s="67"/>
      <c r="D697" s="12">
        <v>68427.09</v>
      </c>
      <c r="E697" s="14"/>
    </row>
    <row r="698" spans="1:5" ht="12.75" customHeight="1" x14ac:dyDescent="0.25">
      <c r="A698" s="98" t="s">
        <v>62</v>
      </c>
      <c r="B698" s="6">
        <v>25490</v>
      </c>
      <c r="C698" s="6">
        <v>25490</v>
      </c>
      <c r="D698" s="6">
        <v>13041.94</v>
      </c>
      <c r="E698" s="7">
        <v>51.16</v>
      </c>
    </row>
    <row r="699" spans="1:5" s="101" customFormat="1" ht="12.75" customHeight="1" x14ac:dyDescent="0.25">
      <c r="A699" s="99" t="s">
        <v>64</v>
      </c>
      <c r="B699" s="67"/>
      <c r="C699" s="67"/>
      <c r="D699" s="12">
        <v>13041.94</v>
      </c>
      <c r="E699" s="14"/>
    </row>
    <row r="700" spans="1:5" s="161" customFormat="1" ht="12.75" customHeight="1" x14ac:dyDescent="0.25">
      <c r="A700" s="176" t="s">
        <v>384</v>
      </c>
      <c r="B700" s="177">
        <v>171832</v>
      </c>
      <c r="C700" s="177">
        <v>171832</v>
      </c>
      <c r="D700" s="177">
        <v>171877.42</v>
      </c>
      <c r="E700" s="178">
        <v>100.03</v>
      </c>
    </row>
    <row r="701" spans="1:5" s="102" customFormat="1" ht="12.75" customHeight="1" x14ac:dyDescent="0.25">
      <c r="A701" s="98" t="s">
        <v>54</v>
      </c>
      <c r="B701" s="6">
        <v>171832</v>
      </c>
      <c r="C701" s="6">
        <v>171832</v>
      </c>
      <c r="D701" s="6">
        <v>171877.42</v>
      </c>
      <c r="E701" s="7">
        <v>100.03</v>
      </c>
    </row>
    <row r="702" spans="1:5" ht="12.75" customHeight="1" x14ac:dyDescent="0.25">
      <c r="A702" s="99" t="s">
        <v>55</v>
      </c>
      <c r="B702" s="67"/>
      <c r="C702" s="67"/>
      <c r="D702" s="12">
        <v>171877.42</v>
      </c>
      <c r="E702" s="14"/>
    </row>
    <row r="703" spans="1:5" ht="12.75" customHeight="1" x14ac:dyDescent="0.25">
      <c r="A703" s="99"/>
      <c r="B703" s="67"/>
      <c r="C703" s="67"/>
      <c r="D703" s="12"/>
      <c r="E703" s="14"/>
    </row>
    <row r="704" spans="1:5" ht="12.75" customHeight="1" x14ac:dyDescent="0.25">
      <c r="A704" s="174" t="s">
        <v>281</v>
      </c>
      <c r="B704" s="12">
        <v>3195900</v>
      </c>
      <c r="C704" s="12">
        <v>3287600</v>
      </c>
      <c r="D704" s="12">
        <v>3244302.12</v>
      </c>
      <c r="E704" s="13">
        <v>98.68</v>
      </c>
    </row>
    <row r="705" spans="1:5" s="161" customFormat="1" ht="12.75" customHeight="1" x14ac:dyDescent="0.25">
      <c r="A705" s="79" t="s">
        <v>488</v>
      </c>
      <c r="B705" s="97">
        <v>2732000</v>
      </c>
      <c r="C705" s="97">
        <v>2817200</v>
      </c>
      <c r="D705" s="97">
        <v>2816308.11</v>
      </c>
      <c r="E705" s="147">
        <v>99.97</v>
      </c>
    </row>
    <row r="706" spans="1:5" ht="12.75" customHeight="1" x14ac:dyDescent="0.25">
      <c r="A706" s="176" t="s">
        <v>375</v>
      </c>
      <c r="B706" s="177">
        <v>2732000</v>
      </c>
      <c r="C706" s="177">
        <v>2817200</v>
      </c>
      <c r="D706" s="177">
        <v>2816308.11</v>
      </c>
      <c r="E706" s="178">
        <v>99.97</v>
      </c>
    </row>
    <row r="707" spans="1:5" ht="12.75" customHeight="1" x14ac:dyDescent="0.25">
      <c r="A707" s="98" t="s">
        <v>54</v>
      </c>
      <c r="B707" s="6">
        <v>92703</v>
      </c>
      <c r="C707" s="6">
        <v>92703</v>
      </c>
      <c r="D707" s="6">
        <v>92703</v>
      </c>
      <c r="E707" s="7">
        <v>100</v>
      </c>
    </row>
    <row r="708" spans="1:5" ht="12.75" customHeight="1" x14ac:dyDescent="0.25">
      <c r="A708" s="99" t="s">
        <v>55</v>
      </c>
      <c r="B708" s="67"/>
      <c r="C708" s="67"/>
      <c r="D708" s="12">
        <v>92703</v>
      </c>
      <c r="E708" s="14"/>
    </row>
    <row r="709" spans="1:5" ht="12.75" customHeight="1" x14ac:dyDescent="0.25">
      <c r="A709" s="98" t="s">
        <v>58</v>
      </c>
      <c r="B709" s="6">
        <v>15297</v>
      </c>
      <c r="C709" s="6">
        <v>15297</v>
      </c>
      <c r="D709" s="6">
        <v>15297</v>
      </c>
      <c r="E709" s="7">
        <v>100</v>
      </c>
    </row>
    <row r="710" spans="1:5" ht="12.75" customHeight="1" x14ac:dyDescent="0.25">
      <c r="A710" s="99" t="s">
        <v>59</v>
      </c>
      <c r="B710" s="67"/>
      <c r="C710" s="67"/>
      <c r="D710" s="12">
        <v>15297</v>
      </c>
      <c r="E710" s="14"/>
    </row>
    <row r="711" spans="1:5" ht="12.75" customHeight="1" x14ac:dyDescent="0.25">
      <c r="A711" s="98" t="s">
        <v>67</v>
      </c>
      <c r="B711" s="6">
        <v>255500</v>
      </c>
      <c r="C711" s="6">
        <v>245000</v>
      </c>
      <c r="D711" s="6">
        <v>244909.62</v>
      </c>
      <c r="E711" s="7">
        <v>99.96</v>
      </c>
    </row>
    <row r="712" spans="1:5" ht="12.75" customHeight="1" x14ac:dyDescent="0.25">
      <c r="A712" s="99" t="s">
        <v>68</v>
      </c>
      <c r="B712" s="67"/>
      <c r="C712" s="67"/>
      <c r="D712" s="12">
        <v>95603.14</v>
      </c>
      <c r="E712" s="14"/>
    </row>
    <row r="713" spans="1:5" ht="12.75" customHeight="1" x14ac:dyDescent="0.25">
      <c r="A713" s="99" t="s">
        <v>69</v>
      </c>
      <c r="B713" s="67"/>
      <c r="C713" s="67"/>
      <c r="D713" s="12">
        <v>137824.6</v>
      </c>
      <c r="E713" s="14"/>
    </row>
    <row r="714" spans="1:5" s="102" customFormat="1" ht="12.75" customHeight="1" x14ac:dyDescent="0.25">
      <c r="A714" s="99" t="s">
        <v>72</v>
      </c>
      <c r="B714" s="67"/>
      <c r="C714" s="67"/>
      <c r="D714" s="12">
        <v>11481.88</v>
      </c>
      <c r="E714" s="14"/>
    </row>
    <row r="715" spans="1:5" ht="12.75" customHeight="1" x14ac:dyDescent="0.25">
      <c r="A715" s="98" t="s">
        <v>74</v>
      </c>
      <c r="B715" s="6">
        <v>1880538</v>
      </c>
      <c r="C715" s="6">
        <v>1806338</v>
      </c>
      <c r="D715" s="6">
        <v>1805948.72</v>
      </c>
      <c r="E715" s="7">
        <v>99.98</v>
      </c>
    </row>
    <row r="716" spans="1:5" ht="12.75" customHeight="1" x14ac:dyDescent="0.25">
      <c r="A716" s="99" t="s">
        <v>75</v>
      </c>
      <c r="B716" s="67"/>
      <c r="C716" s="67"/>
      <c r="D716" s="12">
        <v>487719.53</v>
      </c>
      <c r="E716" s="14"/>
    </row>
    <row r="717" spans="1:5" ht="12.75" customHeight="1" x14ac:dyDescent="0.25">
      <c r="A717" s="99" t="s">
        <v>77</v>
      </c>
      <c r="B717" s="67"/>
      <c r="C717" s="67"/>
      <c r="D717" s="12">
        <v>5000</v>
      </c>
      <c r="E717" s="14"/>
    </row>
    <row r="718" spans="1:5" ht="12.75" customHeight="1" x14ac:dyDescent="0.25">
      <c r="A718" s="99" t="s">
        <v>81</v>
      </c>
      <c r="B718" s="67"/>
      <c r="C718" s="67"/>
      <c r="D718" s="12">
        <v>1265699.0900000001</v>
      </c>
      <c r="E718" s="14"/>
    </row>
    <row r="719" spans="1:5" s="161" customFormat="1" ht="12.75" customHeight="1" x14ac:dyDescent="0.25">
      <c r="A719" s="99" t="s">
        <v>83</v>
      </c>
      <c r="B719" s="67"/>
      <c r="C719" s="67"/>
      <c r="D719" s="12">
        <v>47530.1</v>
      </c>
      <c r="E719" s="14"/>
    </row>
    <row r="720" spans="1:5" s="161" customFormat="1" ht="12.75" customHeight="1" x14ac:dyDescent="0.25">
      <c r="A720" s="98" t="s">
        <v>86</v>
      </c>
      <c r="B720" s="6">
        <v>42000</v>
      </c>
      <c r="C720" s="6">
        <v>148400</v>
      </c>
      <c r="D720" s="6">
        <v>147987.76999999999</v>
      </c>
      <c r="E720" s="7">
        <v>99.72</v>
      </c>
    </row>
    <row r="721" spans="1:5" s="161" customFormat="1" ht="12.75" customHeight="1" x14ac:dyDescent="0.25">
      <c r="A721" s="99" t="s">
        <v>93</v>
      </c>
      <c r="B721" s="67"/>
      <c r="C721" s="67"/>
      <c r="D721" s="12">
        <v>147987.76999999999</v>
      </c>
      <c r="E721" s="14"/>
    </row>
    <row r="722" spans="1:5" s="161" customFormat="1" ht="12.75" customHeight="1" x14ac:dyDescent="0.25">
      <c r="A722" s="98" t="s">
        <v>135</v>
      </c>
      <c r="B722" s="6">
        <v>445962</v>
      </c>
      <c r="C722" s="6">
        <v>509462</v>
      </c>
      <c r="D722" s="6">
        <v>509462</v>
      </c>
      <c r="E722" s="7">
        <v>100</v>
      </c>
    </row>
    <row r="723" spans="1:5" s="161" customFormat="1" ht="12.75" customHeight="1" x14ac:dyDescent="0.25">
      <c r="A723" s="99" t="s">
        <v>136</v>
      </c>
      <c r="B723" s="67"/>
      <c r="C723" s="67"/>
      <c r="D723" s="12">
        <v>185580.81</v>
      </c>
      <c r="E723" s="14"/>
    </row>
    <row r="724" spans="1:5" s="102" customFormat="1" ht="12.75" customHeight="1" x14ac:dyDescent="0.25">
      <c r="A724" s="99" t="s">
        <v>137</v>
      </c>
      <c r="B724" s="67"/>
      <c r="C724" s="67"/>
      <c r="D724" s="12">
        <v>25200</v>
      </c>
      <c r="E724" s="14"/>
    </row>
    <row r="725" spans="1:5" ht="12.75" customHeight="1" x14ac:dyDescent="0.25">
      <c r="A725" s="99" t="s">
        <v>139</v>
      </c>
      <c r="B725" s="67"/>
      <c r="C725" s="67"/>
      <c r="D725" s="12">
        <v>58000</v>
      </c>
      <c r="E725" s="14"/>
    </row>
    <row r="726" spans="1:5" s="161" customFormat="1" ht="12.75" customHeight="1" x14ac:dyDescent="0.25">
      <c r="A726" s="99" t="s">
        <v>140</v>
      </c>
      <c r="B726" s="67"/>
      <c r="C726" s="67"/>
      <c r="D726" s="12">
        <v>240681.19</v>
      </c>
      <c r="E726" s="14"/>
    </row>
    <row r="727" spans="1:5" ht="12.75" customHeight="1" x14ac:dyDescent="0.25">
      <c r="A727" s="79" t="s">
        <v>489</v>
      </c>
      <c r="B727" s="97">
        <v>250000</v>
      </c>
      <c r="C727" s="97">
        <v>250000</v>
      </c>
      <c r="D727" s="97">
        <v>250000</v>
      </c>
      <c r="E727" s="147">
        <v>100</v>
      </c>
    </row>
    <row r="728" spans="1:5" ht="12.75" customHeight="1" x14ac:dyDescent="0.25">
      <c r="A728" s="176" t="s">
        <v>375</v>
      </c>
      <c r="B728" s="177">
        <v>250000</v>
      </c>
      <c r="C728" s="177">
        <v>250000</v>
      </c>
      <c r="D728" s="177">
        <v>250000</v>
      </c>
      <c r="E728" s="178">
        <v>100</v>
      </c>
    </row>
    <row r="729" spans="1:5" ht="12.75" customHeight="1" x14ac:dyDescent="0.25">
      <c r="A729" s="98" t="s">
        <v>54</v>
      </c>
      <c r="B729" s="6">
        <v>213300</v>
      </c>
      <c r="C729" s="6">
        <v>213300</v>
      </c>
      <c r="D729" s="6">
        <v>213300</v>
      </c>
      <c r="E729" s="7">
        <v>100</v>
      </c>
    </row>
    <row r="730" spans="1:5" ht="12.75" customHeight="1" x14ac:dyDescent="0.25">
      <c r="A730" s="99" t="s">
        <v>55</v>
      </c>
      <c r="B730" s="67"/>
      <c r="C730" s="67"/>
      <c r="D730" s="12">
        <v>213300</v>
      </c>
      <c r="E730" s="14"/>
    </row>
    <row r="731" spans="1:5" ht="12.75" customHeight="1" x14ac:dyDescent="0.25">
      <c r="A731" s="98" t="s">
        <v>58</v>
      </c>
      <c r="B731" s="6">
        <v>36700</v>
      </c>
      <c r="C731" s="6">
        <v>36700</v>
      </c>
      <c r="D731" s="6">
        <v>36700</v>
      </c>
      <c r="E731" s="7">
        <v>100</v>
      </c>
    </row>
    <row r="732" spans="1:5" s="161" customFormat="1" ht="12.75" customHeight="1" x14ac:dyDescent="0.25">
      <c r="A732" s="99" t="s">
        <v>59</v>
      </c>
      <c r="B732" s="67"/>
      <c r="C732" s="67"/>
      <c r="D732" s="12">
        <v>36700</v>
      </c>
      <c r="E732" s="14"/>
    </row>
    <row r="733" spans="1:5" ht="12.75" customHeight="1" x14ac:dyDescent="0.25">
      <c r="A733" s="79" t="s">
        <v>285</v>
      </c>
      <c r="B733" s="97">
        <v>113400</v>
      </c>
      <c r="C733" s="97">
        <v>124900</v>
      </c>
      <c r="D733" s="97">
        <v>117894.01</v>
      </c>
      <c r="E733" s="147">
        <v>94.39</v>
      </c>
    </row>
    <row r="734" spans="1:5" ht="12.75" customHeight="1" x14ac:dyDescent="0.25">
      <c r="A734" s="176" t="s">
        <v>375</v>
      </c>
      <c r="B734" s="177">
        <v>113400</v>
      </c>
      <c r="C734" s="177">
        <v>124900</v>
      </c>
      <c r="D734" s="177">
        <v>117894.01</v>
      </c>
      <c r="E734" s="178">
        <v>94.39</v>
      </c>
    </row>
    <row r="735" spans="1:5" s="102" customFormat="1" ht="12.75" customHeight="1" x14ac:dyDescent="0.25">
      <c r="A735" s="98" t="s">
        <v>56</v>
      </c>
      <c r="B735" s="6">
        <v>2000</v>
      </c>
      <c r="C735" s="6">
        <v>2000</v>
      </c>
      <c r="D735" s="6">
        <v>0</v>
      </c>
      <c r="E735" s="7">
        <v>0</v>
      </c>
    </row>
    <row r="736" spans="1:5" ht="12.75" customHeight="1" x14ac:dyDescent="0.25">
      <c r="A736" s="98" t="s">
        <v>67</v>
      </c>
      <c r="B736" s="6">
        <v>50000</v>
      </c>
      <c r="C736" s="6">
        <v>47500</v>
      </c>
      <c r="D736" s="6">
        <v>44354.01</v>
      </c>
      <c r="E736" s="7">
        <v>93.38</v>
      </c>
    </row>
    <row r="737" spans="1:5" ht="12.75" customHeight="1" x14ac:dyDescent="0.25">
      <c r="A737" s="99" t="s">
        <v>68</v>
      </c>
      <c r="B737" s="67"/>
      <c r="C737" s="67"/>
      <c r="D737" s="12">
        <v>37094.01</v>
      </c>
      <c r="E737" s="14"/>
    </row>
    <row r="738" spans="1:5" ht="12.75" customHeight="1" x14ac:dyDescent="0.25">
      <c r="A738" s="99" t="s">
        <v>69</v>
      </c>
      <c r="B738" s="67"/>
      <c r="C738" s="67"/>
      <c r="D738" s="12">
        <v>7260</v>
      </c>
      <c r="E738" s="14"/>
    </row>
    <row r="739" spans="1:5" s="102" customFormat="1" ht="12.75" customHeight="1" x14ac:dyDescent="0.25">
      <c r="A739" s="98" t="s">
        <v>74</v>
      </c>
      <c r="B739" s="6">
        <v>61000</v>
      </c>
      <c r="C739" s="6">
        <v>75000</v>
      </c>
      <c r="D739" s="6">
        <v>73540</v>
      </c>
      <c r="E739" s="7">
        <v>98.05</v>
      </c>
    </row>
    <row r="740" spans="1:5" ht="12.75" customHeight="1" x14ac:dyDescent="0.25">
      <c r="A740" s="99" t="s">
        <v>81</v>
      </c>
      <c r="B740" s="67"/>
      <c r="C740" s="67"/>
      <c r="D740" s="12">
        <v>31440</v>
      </c>
      <c r="E740" s="14"/>
    </row>
    <row r="741" spans="1:5" s="161" customFormat="1" ht="12.75" customHeight="1" x14ac:dyDescent="0.25">
      <c r="A741" s="99" t="s">
        <v>83</v>
      </c>
      <c r="B741" s="67"/>
      <c r="C741" s="67"/>
      <c r="D741" s="12">
        <v>42100</v>
      </c>
      <c r="E741" s="14"/>
    </row>
    <row r="742" spans="1:5" ht="12.75" customHeight="1" x14ac:dyDescent="0.25">
      <c r="A742" s="98" t="s">
        <v>86</v>
      </c>
      <c r="B742" s="6">
        <v>400</v>
      </c>
      <c r="C742" s="6">
        <v>400</v>
      </c>
      <c r="D742" s="6">
        <v>0</v>
      </c>
      <c r="E742" s="7">
        <v>0</v>
      </c>
    </row>
    <row r="743" spans="1:5" ht="12.75" customHeight="1" x14ac:dyDescent="0.25">
      <c r="A743" s="79" t="s">
        <v>408</v>
      </c>
      <c r="B743" s="97">
        <v>100000</v>
      </c>
      <c r="C743" s="97">
        <v>95000</v>
      </c>
      <c r="D743" s="97">
        <v>60100</v>
      </c>
      <c r="E743" s="147">
        <v>63.26</v>
      </c>
    </row>
    <row r="744" spans="1:5" ht="12.75" customHeight="1" x14ac:dyDescent="0.25">
      <c r="A744" s="176" t="s">
        <v>375</v>
      </c>
      <c r="B744" s="177">
        <v>100000</v>
      </c>
      <c r="C744" s="177">
        <v>95000</v>
      </c>
      <c r="D744" s="177">
        <v>60100</v>
      </c>
      <c r="E744" s="178">
        <v>63.26</v>
      </c>
    </row>
    <row r="745" spans="1:5" ht="12.75" customHeight="1" x14ac:dyDescent="0.25">
      <c r="A745" s="98" t="s">
        <v>117</v>
      </c>
      <c r="B745" s="6">
        <v>100000</v>
      </c>
      <c r="C745" s="6">
        <v>95000</v>
      </c>
      <c r="D745" s="6">
        <v>60100</v>
      </c>
      <c r="E745" s="7">
        <v>63.26</v>
      </c>
    </row>
    <row r="746" spans="1:5" ht="12.75" customHeight="1" x14ac:dyDescent="0.25">
      <c r="A746" s="99" t="s">
        <v>118</v>
      </c>
      <c r="B746" s="67"/>
      <c r="C746" s="67"/>
      <c r="D746" s="12">
        <v>322</v>
      </c>
      <c r="E746" s="14"/>
    </row>
    <row r="747" spans="1:5" s="102" customFormat="1" ht="12.75" customHeight="1" x14ac:dyDescent="0.25">
      <c r="A747" s="99" t="s">
        <v>119</v>
      </c>
      <c r="B747" s="67"/>
      <c r="C747" s="67"/>
      <c r="D747" s="12">
        <v>59778</v>
      </c>
      <c r="E747" s="14"/>
    </row>
    <row r="748" spans="1:5" ht="12.75" customHeight="1" x14ac:dyDescent="0.25">
      <c r="A748" s="79" t="s">
        <v>490</v>
      </c>
      <c r="B748" s="97">
        <v>500</v>
      </c>
      <c r="C748" s="97">
        <v>500</v>
      </c>
      <c r="D748" s="163"/>
      <c r="E748" s="164"/>
    </row>
    <row r="749" spans="1:5" ht="12.75" customHeight="1" x14ac:dyDescent="0.25">
      <c r="A749" s="176" t="s">
        <v>375</v>
      </c>
      <c r="B749" s="177">
        <v>500</v>
      </c>
      <c r="C749" s="177">
        <v>500</v>
      </c>
      <c r="D749" s="180"/>
      <c r="E749" s="179"/>
    </row>
    <row r="750" spans="1:5" s="161" customFormat="1" ht="12.75" customHeight="1" x14ac:dyDescent="0.25">
      <c r="A750" s="98" t="s">
        <v>74</v>
      </c>
      <c r="B750" s="6">
        <v>500</v>
      </c>
      <c r="C750" s="6">
        <v>500</v>
      </c>
      <c r="D750" s="6">
        <v>0</v>
      </c>
      <c r="E750" s="7">
        <v>0</v>
      </c>
    </row>
    <row r="751" spans="1:5" ht="12.75" customHeight="1" x14ac:dyDescent="0.25">
      <c r="A751" s="174" t="s">
        <v>288</v>
      </c>
      <c r="B751" s="12">
        <v>4267133</v>
      </c>
      <c r="C751" s="12">
        <v>4455633</v>
      </c>
      <c r="D751" s="12">
        <v>4360830.68</v>
      </c>
      <c r="E751" s="13">
        <v>97.87</v>
      </c>
    </row>
    <row r="752" spans="1:5" ht="12.75" customHeight="1" x14ac:dyDescent="0.25">
      <c r="A752" s="79" t="s">
        <v>402</v>
      </c>
      <c r="B752" s="97">
        <v>4267133</v>
      </c>
      <c r="C752" s="97">
        <v>4455633</v>
      </c>
      <c r="D752" s="97">
        <v>4360830.68</v>
      </c>
      <c r="E752" s="147">
        <v>97.87</v>
      </c>
    </row>
    <row r="753" spans="1:5" ht="12.75" customHeight="1" x14ac:dyDescent="0.25">
      <c r="A753" s="176" t="s">
        <v>375</v>
      </c>
      <c r="B753" s="177">
        <v>3894133</v>
      </c>
      <c r="C753" s="177">
        <v>4082633</v>
      </c>
      <c r="D753" s="177">
        <v>3560830.68</v>
      </c>
      <c r="E753" s="178">
        <v>87.22</v>
      </c>
    </row>
    <row r="754" spans="1:5" s="102" customFormat="1" ht="12.75" customHeight="1" x14ac:dyDescent="0.25">
      <c r="A754" s="98" t="s">
        <v>95</v>
      </c>
      <c r="B754" s="6">
        <v>85000</v>
      </c>
      <c r="C754" s="6">
        <v>81000</v>
      </c>
      <c r="D754" s="6">
        <v>58899.42</v>
      </c>
      <c r="E754" s="7">
        <v>72.72</v>
      </c>
    </row>
    <row r="755" spans="1:5" ht="12.75" customHeight="1" x14ac:dyDescent="0.25">
      <c r="A755" s="99" t="s">
        <v>514</v>
      </c>
      <c r="B755" s="67"/>
      <c r="C755" s="67"/>
      <c r="D755" s="12">
        <v>47078.87</v>
      </c>
      <c r="E755" s="14"/>
    </row>
    <row r="756" spans="1:5" s="161" customFormat="1" ht="12.75" customHeight="1" x14ac:dyDescent="0.25">
      <c r="A756" s="99" t="s">
        <v>424</v>
      </c>
      <c r="B756" s="67"/>
      <c r="C756" s="67"/>
      <c r="D756" s="12">
        <v>11820.55</v>
      </c>
      <c r="E756" s="14"/>
    </row>
    <row r="757" spans="1:5" s="101" customFormat="1" ht="12.75" customHeight="1" x14ac:dyDescent="0.25">
      <c r="A757" s="98" t="s">
        <v>149</v>
      </c>
      <c r="B757" s="6">
        <v>3494133</v>
      </c>
      <c r="C757" s="6">
        <v>3701633</v>
      </c>
      <c r="D757" s="6">
        <v>3274587.51</v>
      </c>
      <c r="E757" s="7">
        <v>88.46</v>
      </c>
    </row>
    <row r="758" spans="1:5" s="101" customFormat="1" ht="12.75" customHeight="1" x14ac:dyDescent="0.25">
      <c r="A758" s="99" t="s">
        <v>150</v>
      </c>
      <c r="B758" s="67"/>
      <c r="C758" s="67"/>
      <c r="D758" s="12">
        <v>3274587.51</v>
      </c>
      <c r="E758" s="14"/>
    </row>
    <row r="759" spans="1:5" s="101" customFormat="1" ht="12.75" customHeight="1" x14ac:dyDescent="0.25">
      <c r="A759" s="98" t="s">
        <v>169</v>
      </c>
      <c r="B759" s="6">
        <v>315000</v>
      </c>
      <c r="C759" s="6">
        <v>300000</v>
      </c>
      <c r="D759" s="6">
        <v>227343.75</v>
      </c>
      <c r="E759" s="7">
        <v>75.78</v>
      </c>
    </row>
    <row r="760" spans="1:5" s="101" customFormat="1" ht="12.75" customHeight="1" x14ac:dyDescent="0.25">
      <c r="A760" s="99" t="s">
        <v>170</v>
      </c>
      <c r="B760" s="67"/>
      <c r="C760" s="67"/>
      <c r="D760" s="12">
        <v>227343.75</v>
      </c>
      <c r="E760" s="14"/>
    </row>
    <row r="761" spans="1:5" s="101" customFormat="1" ht="12.75" customHeight="1" x14ac:dyDescent="0.25">
      <c r="A761" s="176" t="s">
        <v>384</v>
      </c>
      <c r="B761" s="177">
        <v>373000</v>
      </c>
      <c r="C761" s="177">
        <v>373000</v>
      </c>
      <c r="D761" s="177">
        <v>800000</v>
      </c>
      <c r="E761" s="178">
        <v>214.48</v>
      </c>
    </row>
    <row r="762" spans="1:5" s="101" customFormat="1" ht="12.75" customHeight="1" x14ac:dyDescent="0.25">
      <c r="A762" s="98" t="s">
        <v>149</v>
      </c>
      <c r="B762" s="6">
        <v>373000</v>
      </c>
      <c r="C762" s="6">
        <v>373000</v>
      </c>
      <c r="D762" s="6">
        <v>800000</v>
      </c>
      <c r="E762" s="7">
        <v>214.48</v>
      </c>
    </row>
    <row r="763" spans="1:5" ht="12.75" customHeight="1" x14ac:dyDescent="0.25">
      <c r="A763" s="99" t="s">
        <v>150</v>
      </c>
      <c r="B763" s="67"/>
      <c r="C763" s="67"/>
      <c r="D763" s="12">
        <v>800000</v>
      </c>
      <c r="E763" s="14"/>
    </row>
    <row r="764" spans="1:5" s="102" customFormat="1" ht="12.75" customHeight="1" x14ac:dyDescent="0.25">
      <c r="A764" s="174" t="s">
        <v>292</v>
      </c>
      <c r="B764" s="12">
        <v>23720902</v>
      </c>
      <c r="C764" s="12">
        <v>23720902</v>
      </c>
      <c r="D764" s="12">
        <v>23720901.280000001</v>
      </c>
      <c r="E764" s="13">
        <v>100</v>
      </c>
    </row>
    <row r="765" spans="1:5" ht="12.75" customHeight="1" x14ac:dyDescent="0.25">
      <c r="A765" s="79" t="s">
        <v>293</v>
      </c>
      <c r="B765" s="97">
        <v>17426850</v>
      </c>
      <c r="C765" s="97">
        <v>17426850</v>
      </c>
      <c r="D765" s="97">
        <v>16943760.960000001</v>
      </c>
      <c r="E765" s="147">
        <v>97.23</v>
      </c>
    </row>
    <row r="766" spans="1:5" ht="12.75" customHeight="1" x14ac:dyDescent="0.25">
      <c r="A766" s="176" t="s">
        <v>406</v>
      </c>
      <c r="B766" s="177">
        <v>17426850</v>
      </c>
      <c r="C766" s="177">
        <v>17426850</v>
      </c>
      <c r="D766" s="177">
        <v>16943760.960000001</v>
      </c>
      <c r="E766" s="178">
        <v>97.23</v>
      </c>
    </row>
    <row r="767" spans="1:5" ht="12.75" customHeight="1" x14ac:dyDescent="0.25">
      <c r="A767" s="98" t="s">
        <v>62</v>
      </c>
      <c r="B767" s="6">
        <v>5476000</v>
      </c>
      <c r="C767" s="6">
        <v>5476000</v>
      </c>
      <c r="D767" s="6">
        <v>4539174.25</v>
      </c>
      <c r="E767" s="7">
        <v>82.89</v>
      </c>
    </row>
    <row r="768" spans="1:5" ht="12.75" customHeight="1" x14ac:dyDescent="0.25">
      <c r="A768" s="99" t="s">
        <v>63</v>
      </c>
      <c r="B768" s="67"/>
      <c r="C768" s="67"/>
      <c r="D768" s="12">
        <v>209321.52</v>
      </c>
      <c r="E768" s="14"/>
    </row>
    <row r="769" spans="1:5" ht="12.75" customHeight="1" x14ac:dyDescent="0.25">
      <c r="A769" s="99" t="s">
        <v>64</v>
      </c>
      <c r="B769" s="67"/>
      <c r="C769" s="67"/>
      <c r="D769" s="12">
        <v>4124728.92</v>
      </c>
      <c r="E769" s="14"/>
    </row>
    <row r="770" spans="1:5" s="101" customFormat="1" ht="12.75" customHeight="1" x14ac:dyDescent="0.25">
      <c r="A770" s="99" t="s">
        <v>65</v>
      </c>
      <c r="B770" s="67"/>
      <c r="C770" s="67"/>
      <c r="D770" s="12">
        <v>123118.13</v>
      </c>
      <c r="E770" s="14"/>
    </row>
    <row r="771" spans="1:5" ht="12.75" customHeight="1" x14ac:dyDescent="0.25">
      <c r="A771" s="99" t="s">
        <v>66</v>
      </c>
      <c r="B771" s="67"/>
      <c r="C771" s="67"/>
      <c r="D771" s="12">
        <v>82005.679999999993</v>
      </c>
      <c r="E771" s="14"/>
    </row>
    <row r="772" spans="1:5" ht="12.75" customHeight="1" x14ac:dyDescent="0.25">
      <c r="A772" s="98" t="s">
        <v>67</v>
      </c>
      <c r="B772" s="6">
        <v>5147900</v>
      </c>
      <c r="C772" s="6">
        <v>5147900</v>
      </c>
      <c r="D772" s="6">
        <v>4765118.99</v>
      </c>
      <c r="E772" s="7">
        <v>92.56</v>
      </c>
    </row>
    <row r="773" spans="1:5" ht="12.75" customHeight="1" x14ac:dyDescent="0.25">
      <c r="A773" s="99" t="s">
        <v>68</v>
      </c>
      <c r="B773" s="67"/>
      <c r="C773" s="67"/>
      <c r="D773" s="12">
        <v>1140246.56</v>
      </c>
      <c r="E773" s="14"/>
    </row>
    <row r="774" spans="1:5" ht="12.75" customHeight="1" x14ac:dyDescent="0.25">
      <c r="A774" s="99" t="s">
        <v>69</v>
      </c>
      <c r="B774" s="67"/>
      <c r="C774" s="67"/>
      <c r="D774" s="12">
        <v>586635.25</v>
      </c>
      <c r="E774" s="14"/>
    </row>
    <row r="775" spans="1:5" s="102" customFormat="1" ht="12.75" customHeight="1" x14ac:dyDescent="0.25">
      <c r="A775" s="99" t="s">
        <v>70</v>
      </c>
      <c r="B775" s="67"/>
      <c r="C775" s="67"/>
      <c r="D775" s="12">
        <v>2572483.84</v>
      </c>
      <c r="E775" s="14"/>
    </row>
    <row r="776" spans="1:5" ht="12.75" customHeight="1" x14ac:dyDescent="0.25">
      <c r="A776" s="99" t="s">
        <v>71</v>
      </c>
      <c r="B776" s="67"/>
      <c r="C776" s="67"/>
      <c r="D776" s="12">
        <v>265260.93</v>
      </c>
      <c r="E776" s="14"/>
    </row>
    <row r="777" spans="1:5" ht="12.75" customHeight="1" x14ac:dyDescent="0.25">
      <c r="A777" s="99" t="s">
        <v>72</v>
      </c>
      <c r="B777" s="67"/>
      <c r="C777" s="67"/>
      <c r="D777" s="12">
        <v>153503.35</v>
      </c>
      <c r="E777" s="14"/>
    </row>
    <row r="778" spans="1:5" s="161" customFormat="1" ht="12.75" customHeight="1" x14ac:dyDescent="0.25">
      <c r="A778" s="99" t="s">
        <v>73</v>
      </c>
      <c r="B778" s="67"/>
      <c r="C778" s="67"/>
      <c r="D778" s="12">
        <v>46989.06</v>
      </c>
      <c r="E778" s="14"/>
    </row>
    <row r="779" spans="1:5" ht="12.75" customHeight="1" x14ac:dyDescent="0.25">
      <c r="A779" s="98" t="s">
        <v>74</v>
      </c>
      <c r="B779" s="6">
        <v>6352600</v>
      </c>
      <c r="C779" s="6">
        <v>6352600</v>
      </c>
      <c r="D779" s="6">
        <v>7046016.9199999999</v>
      </c>
      <c r="E779" s="7">
        <v>110.92</v>
      </c>
    </row>
    <row r="780" spans="1:5" s="101" customFormat="1" ht="12.75" customHeight="1" x14ac:dyDescent="0.25">
      <c r="A780" s="99" t="s">
        <v>75</v>
      </c>
      <c r="B780" s="67"/>
      <c r="C780" s="67"/>
      <c r="D780" s="12">
        <v>463574.32</v>
      </c>
      <c r="E780" s="14"/>
    </row>
    <row r="781" spans="1:5" ht="12.75" customHeight="1" x14ac:dyDescent="0.25">
      <c r="A781" s="99" t="s">
        <v>76</v>
      </c>
      <c r="B781" s="67"/>
      <c r="C781" s="67"/>
      <c r="D781" s="12">
        <v>1949644.03</v>
      </c>
      <c r="E781" s="14"/>
    </row>
    <row r="782" spans="1:5" ht="12.75" customHeight="1" x14ac:dyDescent="0.25">
      <c r="A782" s="99" t="s">
        <v>77</v>
      </c>
      <c r="B782" s="67"/>
      <c r="C782" s="67"/>
      <c r="D782" s="12">
        <v>243766.37</v>
      </c>
      <c r="E782" s="14"/>
    </row>
    <row r="783" spans="1:5" s="102" customFormat="1" ht="12.75" customHeight="1" x14ac:dyDescent="0.25">
      <c r="A783" s="99" t="s">
        <v>78</v>
      </c>
      <c r="B783" s="67"/>
      <c r="C783" s="67"/>
      <c r="D783" s="12">
        <v>976075.47</v>
      </c>
      <c r="E783" s="14"/>
    </row>
    <row r="784" spans="1:5" s="162" customFormat="1" ht="12.75" customHeight="1" x14ac:dyDescent="0.25">
      <c r="A784" s="99" t="s">
        <v>79</v>
      </c>
      <c r="B784" s="67"/>
      <c r="C784" s="67"/>
      <c r="D784" s="12">
        <v>470439.25</v>
      </c>
      <c r="E784" s="14"/>
    </row>
    <row r="785" spans="1:5" s="102" customFormat="1" ht="12.75" customHeight="1" x14ac:dyDescent="0.25">
      <c r="A785" s="99" t="s">
        <v>80</v>
      </c>
      <c r="B785" s="67"/>
      <c r="C785" s="67"/>
      <c r="D785" s="12">
        <v>421351.47</v>
      </c>
      <c r="E785" s="14"/>
    </row>
    <row r="786" spans="1:5" ht="12.75" customHeight="1" x14ac:dyDescent="0.25">
      <c r="A786" s="99" t="s">
        <v>81</v>
      </c>
      <c r="B786" s="67"/>
      <c r="C786" s="67"/>
      <c r="D786" s="12">
        <v>655509.66</v>
      </c>
      <c r="E786" s="14"/>
    </row>
    <row r="787" spans="1:5" ht="12.75" customHeight="1" x14ac:dyDescent="0.25">
      <c r="A787" s="99" t="s">
        <v>82</v>
      </c>
      <c r="B787" s="67"/>
      <c r="C787" s="67"/>
      <c r="D787" s="12">
        <v>209848.34</v>
      </c>
      <c r="E787" s="14"/>
    </row>
    <row r="788" spans="1:5" ht="12.75" customHeight="1" x14ac:dyDescent="0.25">
      <c r="A788" s="99" t="s">
        <v>83</v>
      </c>
      <c r="B788" s="67"/>
      <c r="C788" s="67"/>
      <c r="D788" s="12">
        <v>1655808.01</v>
      </c>
      <c r="E788" s="14"/>
    </row>
    <row r="789" spans="1:5" ht="12.75" customHeight="1" x14ac:dyDescent="0.25">
      <c r="A789" s="98" t="s">
        <v>86</v>
      </c>
      <c r="B789" s="6">
        <v>313350</v>
      </c>
      <c r="C789" s="6">
        <v>313350</v>
      </c>
      <c r="D789" s="6">
        <v>313860</v>
      </c>
      <c r="E789" s="7">
        <v>100.16</v>
      </c>
    </row>
    <row r="790" spans="1:5" ht="12.75" customHeight="1" x14ac:dyDescent="0.25">
      <c r="A790" s="99" t="s">
        <v>87</v>
      </c>
      <c r="B790" s="67"/>
      <c r="C790" s="67"/>
      <c r="D790" s="12">
        <v>1200</v>
      </c>
      <c r="E790" s="14"/>
    </row>
    <row r="791" spans="1:5" ht="12.75" customHeight="1" x14ac:dyDescent="0.25">
      <c r="A791" s="99" t="s">
        <v>88</v>
      </c>
      <c r="B791" s="67"/>
      <c r="C791" s="67"/>
      <c r="D791" s="12">
        <v>88802.98</v>
      </c>
      <c r="E791" s="14"/>
    </row>
    <row r="792" spans="1:5" ht="12.75" customHeight="1" x14ac:dyDescent="0.25">
      <c r="A792" s="99" t="s">
        <v>89</v>
      </c>
      <c r="B792" s="67"/>
      <c r="C792" s="67"/>
      <c r="D792" s="12">
        <v>19291.23</v>
      </c>
      <c r="E792" s="14"/>
    </row>
    <row r="793" spans="1:5" ht="12.75" customHeight="1" x14ac:dyDescent="0.25">
      <c r="A793" s="99" t="s">
        <v>90</v>
      </c>
      <c r="B793" s="67"/>
      <c r="C793" s="67"/>
      <c r="D793" s="12">
        <v>12600.08</v>
      </c>
      <c r="E793" s="14"/>
    </row>
    <row r="794" spans="1:5" s="161" customFormat="1" ht="12.75" customHeight="1" x14ac:dyDescent="0.25">
      <c r="A794" s="99" t="s">
        <v>91</v>
      </c>
      <c r="B794" s="67"/>
      <c r="C794" s="67"/>
      <c r="D794" s="12">
        <v>91751.26</v>
      </c>
      <c r="E794" s="14"/>
    </row>
    <row r="795" spans="1:5" ht="12.75" customHeight="1" x14ac:dyDescent="0.25">
      <c r="A795" s="99" t="s">
        <v>92</v>
      </c>
      <c r="B795" s="67"/>
      <c r="C795" s="67"/>
      <c r="D795" s="12">
        <v>3036.24</v>
      </c>
      <c r="E795" s="14"/>
    </row>
    <row r="796" spans="1:5" ht="12.75" customHeight="1" x14ac:dyDescent="0.25">
      <c r="A796" s="99" t="s">
        <v>93</v>
      </c>
      <c r="B796" s="67"/>
      <c r="C796" s="67"/>
      <c r="D796" s="12">
        <v>97178.21</v>
      </c>
      <c r="E796" s="14"/>
    </row>
    <row r="797" spans="1:5" s="101" customFormat="1" ht="12.75" customHeight="1" x14ac:dyDescent="0.25">
      <c r="A797" s="98" t="s">
        <v>96</v>
      </c>
      <c r="B797" s="6">
        <v>137000</v>
      </c>
      <c r="C797" s="6">
        <v>137000</v>
      </c>
      <c r="D797" s="6">
        <v>146664.01999999999</v>
      </c>
      <c r="E797" s="7">
        <v>107.05</v>
      </c>
    </row>
    <row r="798" spans="1:5" ht="12.75" customHeight="1" x14ac:dyDescent="0.25">
      <c r="A798" s="99" t="s">
        <v>97</v>
      </c>
      <c r="B798" s="67"/>
      <c r="C798" s="67"/>
      <c r="D798" s="12">
        <v>118984.75</v>
      </c>
      <c r="E798" s="14"/>
    </row>
    <row r="799" spans="1:5" ht="12.75" customHeight="1" x14ac:dyDescent="0.25">
      <c r="A799" s="99" t="s">
        <v>98</v>
      </c>
      <c r="B799" s="67"/>
      <c r="C799" s="67"/>
      <c r="D799" s="12">
        <v>210.1</v>
      </c>
      <c r="E799" s="14"/>
    </row>
    <row r="800" spans="1:5" ht="12.75" customHeight="1" x14ac:dyDescent="0.25">
      <c r="A800" s="99" t="s">
        <v>99</v>
      </c>
      <c r="B800" s="67"/>
      <c r="C800" s="67"/>
      <c r="D800" s="12">
        <v>27469.17</v>
      </c>
      <c r="E800" s="14"/>
    </row>
    <row r="801" spans="1:5" ht="12.75" customHeight="1" x14ac:dyDescent="0.25">
      <c r="A801" s="98" t="s">
        <v>117</v>
      </c>
      <c r="B801" s="6">
        <v>0</v>
      </c>
      <c r="C801" s="6">
        <v>0</v>
      </c>
      <c r="D801" s="6">
        <v>132926.78</v>
      </c>
      <c r="E801" s="7">
        <v>0</v>
      </c>
    </row>
    <row r="802" spans="1:5" ht="12.75" customHeight="1" x14ac:dyDescent="0.25">
      <c r="A802" s="99" t="s">
        <v>119</v>
      </c>
      <c r="B802" s="67"/>
      <c r="C802" s="67"/>
      <c r="D802" s="12">
        <v>132926.78</v>
      </c>
      <c r="E802" s="14"/>
    </row>
    <row r="803" spans="1:5" s="102" customFormat="1" ht="12.75" customHeight="1" x14ac:dyDescent="0.25">
      <c r="A803" s="79" t="s">
        <v>294</v>
      </c>
      <c r="B803" s="97">
        <v>1382220</v>
      </c>
      <c r="C803" s="97">
        <v>1382220</v>
      </c>
      <c r="D803" s="97">
        <v>1173060</v>
      </c>
      <c r="E803" s="147">
        <v>84.87</v>
      </c>
    </row>
    <row r="804" spans="1:5" ht="12.75" customHeight="1" x14ac:dyDescent="0.25">
      <c r="A804" s="176" t="s">
        <v>406</v>
      </c>
      <c r="B804" s="177">
        <v>1382220</v>
      </c>
      <c r="C804" s="177">
        <v>1382220</v>
      </c>
      <c r="D804" s="177">
        <v>1173060</v>
      </c>
      <c r="E804" s="178">
        <v>84.87</v>
      </c>
    </row>
    <row r="805" spans="1:5" s="161" customFormat="1" ht="12.75" customHeight="1" x14ac:dyDescent="0.25">
      <c r="A805" s="98" t="s">
        <v>117</v>
      </c>
      <c r="B805" s="6">
        <v>1382220</v>
      </c>
      <c r="C805" s="6">
        <v>1382220</v>
      </c>
      <c r="D805" s="6">
        <v>1173060</v>
      </c>
      <c r="E805" s="7">
        <v>84.87</v>
      </c>
    </row>
    <row r="806" spans="1:5" s="102" customFormat="1" ht="12.75" customHeight="1" x14ac:dyDescent="0.25">
      <c r="A806" s="99" t="s">
        <v>119</v>
      </c>
      <c r="B806" s="67"/>
      <c r="C806" s="67"/>
      <c r="D806" s="12">
        <v>1173060</v>
      </c>
      <c r="E806" s="14"/>
    </row>
    <row r="807" spans="1:5" ht="12.75" customHeight="1" x14ac:dyDescent="0.25">
      <c r="A807" s="79" t="s">
        <v>295</v>
      </c>
      <c r="B807" s="97">
        <v>279800</v>
      </c>
      <c r="C807" s="97">
        <v>279800</v>
      </c>
      <c r="D807" s="97">
        <v>301724</v>
      </c>
      <c r="E807" s="147">
        <v>107.84</v>
      </c>
    </row>
    <row r="808" spans="1:5" ht="12.75" customHeight="1" x14ac:dyDescent="0.25">
      <c r="A808" s="176" t="s">
        <v>406</v>
      </c>
      <c r="B808" s="177">
        <v>279800</v>
      </c>
      <c r="C808" s="177">
        <v>279800</v>
      </c>
      <c r="D808" s="177">
        <v>301724</v>
      </c>
      <c r="E808" s="178">
        <v>107.84</v>
      </c>
    </row>
    <row r="809" spans="1:5" ht="12.75" customHeight="1" x14ac:dyDescent="0.25">
      <c r="A809" s="98" t="s">
        <v>117</v>
      </c>
      <c r="B809" s="6">
        <v>279800</v>
      </c>
      <c r="C809" s="6">
        <v>279800</v>
      </c>
      <c r="D809" s="6">
        <v>301724</v>
      </c>
      <c r="E809" s="7">
        <v>107.84</v>
      </c>
    </row>
    <row r="810" spans="1:5" ht="12.75" customHeight="1" x14ac:dyDescent="0.25">
      <c r="A810" s="99" t="s">
        <v>119</v>
      </c>
      <c r="B810" s="67"/>
      <c r="C810" s="67"/>
      <c r="D810" s="12">
        <v>301724</v>
      </c>
      <c r="E810" s="14"/>
    </row>
    <row r="811" spans="1:5" ht="12.75" customHeight="1" x14ac:dyDescent="0.25">
      <c r="A811" s="79" t="s">
        <v>412</v>
      </c>
      <c r="B811" s="97">
        <v>4512032</v>
      </c>
      <c r="C811" s="97">
        <v>4512032</v>
      </c>
      <c r="D811" s="97">
        <v>5082949.6100000003</v>
      </c>
      <c r="E811" s="147">
        <v>112.65</v>
      </c>
    </row>
    <row r="812" spans="1:5" ht="12.75" customHeight="1" x14ac:dyDescent="0.25">
      <c r="A812" s="176" t="s">
        <v>406</v>
      </c>
      <c r="B812" s="177">
        <v>4512032</v>
      </c>
      <c r="C812" s="177">
        <v>4512032</v>
      </c>
      <c r="D812" s="177">
        <v>5082949.6100000003</v>
      </c>
      <c r="E812" s="178">
        <v>112.65</v>
      </c>
    </row>
    <row r="813" spans="1:5" s="162" customFormat="1" ht="12.75" customHeight="1" x14ac:dyDescent="0.25">
      <c r="A813" s="98" t="s">
        <v>135</v>
      </c>
      <c r="B813" s="6">
        <v>1945137</v>
      </c>
      <c r="C813" s="6">
        <v>1945137</v>
      </c>
      <c r="D813" s="6">
        <v>2594495.61</v>
      </c>
      <c r="E813" s="7">
        <v>133.38</v>
      </c>
    </row>
    <row r="814" spans="1:5" ht="12.75" customHeight="1" x14ac:dyDescent="0.25">
      <c r="A814" s="99" t="s">
        <v>136</v>
      </c>
      <c r="B814" s="67"/>
      <c r="C814" s="67"/>
      <c r="D814" s="12">
        <v>854130.5</v>
      </c>
      <c r="E814" s="14"/>
    </row>
    <row r="815" spans="1:5" ht="12.75" customHeight="1" x14ac:dyDescent="0.25">
      <c r="A815" s="99" t="s">
        <v>137</v>
      </c>
      <c r="B815" s="67"/>
      <c r="C815" s="67"/>
      <c r="D815" s="12">
        <v>19797</v>
      </c>
      <c r="E815" s="14"/>
    </row>
    <row r="816" spans="1:5" ht="12.75" customHeight="1" x14ac:dyDescent="0.25">
      <c r="A816" s="99" t="s">
        <v>138</v>
      </c>
      <c r="B816" s="67"/>
      <c r="C816" s="67"/>
      <c r="D816" s="12">
        <v>196020.94</v>
      </c>
      <c r="E816" s="14"/>
    </row>
    <row r="817" spans="1:5" s="102" customFormat="1" ht="12.75" customHeight="1" x14ac:dyDescent="0.25">
      <c r="A817" s="99" t="s">
        <v>139</v>
      </c>
      <c r="B817" s="67"/>
      <c r="C817" s="67"/>
      <c r="D817" s="12">
        <v>633654.4</v>
      </c>
      <c r="E817" s="14"/>
    </row>
    <row r="818" spans="1:5" ht="12.75" customHeight="1" x14ac:dyDescent="0.25">
      <c r="A818" s="99" t="s">
        <v>428</v>
      </c>
      <c r="B818" s="67"/>
      <c r="C818" s="67"/>
      <c r="D818" s="12">
        <v>10662.5</v>
      </c>
      <c r="E818" s="14"/>
    </row>
    <row r="819" spans="1:5" s="161" customFormat="1" ht="12.75" customHeight="1" x14ac:dyDescent="0.25">
      <c r="A819" s="99" t="s">
        <v>429</v>
      </c>
      <c r="B819" s="67"/>
      <c r="C819" s="67"/>
      <c r="D819" s="12">
        <v>181870.6</v>
      </c>
      <c r="E819" s="14"/>
    </row>
    <row r="820" spans="1:5" ht="12.75" customHeight="1" x14ac:dyDescent="0.25">
      <c r="A820" s="99" t="s">
        <v>140</v>
      </c>
      <c r="B820" s="67"/>
      <c r="C820" s="67"/>
      <c r="D820" s="12">
        <v>698359.67</v>
      </c>
      <c r="E820" s="14"/>
    </row>
    <row r="821" spans="1:5" ht="12.75" customHeight="1" x14ac:dyDescent="0.25">
      <c r="A821" s="98" t="s">
        <v>149</v>
      </c>
      <c r="B821" s="6">
        <v>2566895</v>
      </c>
      <c r="C821" s="6">
        <v>2566895</v>
      </c>
      <c r="D821" s="6">
        <v>2488454</v>
      </c>
      <c r="E821" s="7">
        <v>96.94</v>
      </c>
    </row>
    <row r="822" spans="1:5" ht="12.75" customHeight="1" x14ac:dyDescent="0.25">
      <c r="A822" s="99" t="s">
        <v>150</v>
      </c>
      <c r="B822" s="67"/>
      <c r="C822" s="67"/>
      <c r="D822" s="12">
        <v>2488454</v>
      </c>
      <c r="E822" s="14"/>
    </row>
    <row r="823" spans="1:5" ht="12.75" customHeight="1" x14ac:dyDescent="0.25">
      <c r="A823" s="79" t="s">
        <v>296</v>
      </c>
      <c r="B823" s="97">
        <v>120000</v>
      </c>
      <c r="C823" s="97">
        <v>120000</v>
      </c>
      <c r="D823" s="97">
        <v>219406.71</v>
      </c>
      <c r="E823" s="147">
        <v>182.84</v>
      </c>
    </row>
    <row r="824" spans="1:5" ht="12.75" customHeight="1" x14ac:dyDescent="0.25">
      <c r="A824" s="176" t="s">
        <v>406</v>
      </c>
      <c r="B824" s="177">
        <v>120000</v>
      </c>
      <c r="C824" s="177">
        <v>120000</v>
      </c>
      <c r="D824" s="177">
        <v>219406.71</v>
      </c>
      <c r="E824" s="178">
        <v>182.84</v>
      </c>
    </row>
    <row r="825" spans="1:5" ht="12.75" customHeight="1" x14ac:dyDescent="0.25">
      <c r="A825" s="98" t="s">
        <v>74</v>
      </c>
      <c r="B825" s="6">
        <v>120000</v>
      </c>
      <c r="C825" s="6">
        <v>120000</v>
      </c>
      <c r="D825" s="6">
        <v>219406.71</v>
      </c>
      <c r="E825" s="7">
        <v>182.84</v>
      </c>
    </row>
    <row r="826" spans="1:5" ht="12.75" customHeight="1" x14ac:dyDescent="0.25">
      <c r="A826" s="99" t="s">
        <v>76</v>
      </c>
      <c r="B826" s="67"/>
      <c r="C826" s="67"/>
      <c r="D826" s="12">
        <v>219406.71</v>
      </c>
      <c r="E826" s="14"/>
    </row>
    <row r="827" spans="1:5" ht="12.75" customHeight="1" x14ac:dyDescent="0.25">
      <c r="A827" s="99"/>
      <c r="B827" s="67"/>
      <c r="C827" s="67"/>
      <c r="D827" s="12"/>
      <c r="E827" s="14"/>
    </row>
    <row r="828" spans="1:5" ht="12.75" customHeight="1" x14ac:dyDescent="0.25">
      <c r="A828" s="99"/>
      <c r="B828" s="67"/>
      <c r="C828" s="67"/>
      <c r="D828" s="12"/>
      <c r="E828" s="14"/>
    </row>
    <row r="829" spans="1:5" ht="12.75" customHeight="1" x14ac:dyDescent="0.25">
      <c r="A829" s="99"/>
      <c r="B829" s="67"/>
      <c r="C829" s="67"/>
      <c r="D829" s="12"/>
      <c r="E829" s="14"/>
    </row>
    <row r="830" spans="1:5" ht="12.75" customHeight="1" x14ac:dyDescent="0.25">
      <c r="A830" s="99"/>
      <c r="B830" s="67"/>
      <c r="C830" s="67"/>
      <c r="D830" s="12"/>
      <c r="E830" s="14"/>
    </row>
    <row r="831" spans="1:5" ht="12.75" customHeight="1" x14ac:dyDescent="0.25">
      <c r="A831" s="99"/>
      <c r="B831" s="67"/>
      <c r="C831" s="67"/>
      <c r="D831" s="12"/>
      <c r="E831" s="14"/>
    </row>
    <row r="832" spans="1:5" ht="12.75" customHeight="1" x14ac:dyDescent="0.25">
      <c r="A832" s="99"/>
      <c r="B832" s="67"/>
      <c r="C832" s="67"/>
      <c r="D832" s="12"/>
      <c r="E832" s="14"/>
    </row>
    <row r="833" spans="1:5" ht="12.75" customHeight="1" x14ac:dyDescent="0.25">
      <c r="A833" s="99"/>
      <c r="B833" s="67"/>
      <c r="C833" s="67"/>
      <c r="D833" s="12"/>
      <c r="E833" s="14"/>
    </row>
    <row r="834" spans="1:5" ht="12.75" customHeight="1" x14ac:dyDescent="0.25">
      <c r="A834" s="99"/>
      <c r="B834" s="67"/>
      <c r="C834" s="67"/>
      <c r="D834" s="12"/>
      <c r="E834" s="14"/>
    </row>
    <row r="835" spans="1:5" ht="12.75" customHeight="1" x14ac:dyDescent="0.25">
      <c r="A835" s="99"/>
      <c r="B835" s="67"/>
      <c r="C835" s="67"/>
      <c r="D835" s="12"/>
      <c r="E835" s="14"/>
    </row>
    <row r="836" spans="1:5" ht="12.75" customHeight="1" x14ac:dyDescent="0.25">
      <c r="A836" s="99"/>
      <c r="B836" s="67"/>
      <c r="C836" s="67"/>
      <c r="D836" s="12"/>
      <c r="E836" s="14"/>
    </row>
    <row r="837" spans="1:5" ht="12.75" customHeight="1" x14ac:dyDescent="0.25">
      <c r="A837" s="99"/>
      <c r="B837" s="67"/>
      <c r="C837" s="67"/>
      <c r="D837" s="12"/>
      <c r="E837" s="14"/>
    </row>
    <row r="838" spans="1:5" ht="12.75" customHeight="1" x14ac:dyDescent="0.25">
      <c r="A838" s="99"/>
      <c r="B838" s="67"/>
      <c r="C838" s="67"/>
      <c r="D838" s="12"/>
      <c r="E838" s="14"/>
    </row>
    <row r="839" spans="1:5" ht="12.75" customHeight="1" x14ac:dyDescent="0.25">
      <c r="A839" s="99"/>
      <c r="B839" s="67"/>
      <c r="C839" s="67"/>
      <c r="D839" s="12"/>
      <c r="E839" s="14"/>
    </row>
    <row r="840" spans="1:5" ht="12.75" customHeight="1" x14ac:dyDescent="0.25">
      <c r="A840" s="99"/>
      <c r="B840" s="67"/>
      <c r="C840" s="67"/>
      <c r="D840" s="12"/>
      <c r="E840" s="14"/>
    </row>
    <row r="841" spans="1:5" ht="12.75" customHeight="1" x14ac:dyDescent="0.25">
      <c r="A841" s="99"/>
      <c r="B841" s="67"/>
      <c r="C841" s="67"/>
      <c r="D841" s="12"/>
      <c r="E841" s="14"/>
    </row>
    <row r="842" spans="1:5" ht="12.75" customHeight="1" x14ac:dyDescent="0.25">
      <c r="A842" s="99"/>
      <c r="B842" s="67"/>
      <c r="C842" s="67"/>
      <c r="D842" s="12"/>
      <c r="E842" s="14"/>
    </row>
    <row r="843" spans="1:5" ht="12.75" customHeight="1" x14ac:dyDescent="0.25">
      <c r="A843" s="99"/>
      <c r="B843" s="67"/>
      <c r="C843" s="67"/>
      <c r="D843" s="12"/>
      <c r="E843" s="14"/>
    </row>
    <row r="844" spans="1:5" ht="12.75" customHeight="1" x14ac:dyDescent="0.25">
      <c r="A844" s="99"/>
      <c r="B844" s="67"/>
      <c r="C844" s="67"/>
      <c r="D844" s="12"/>
      <c r="E844" s="14"/>
    </row>
    <row r="845" spans="1:5" ht="12.75" customHeight="1" x14ac:dyDescent="0.25">
      <c r="A845" s="99"/>
      <c r="B845" s="67"/>
      <c r="C845" s="67"/>
      <c r="D845" s="12"/>
      <c r="E845" s="14"/>
    </row>
    <row r="846" spans="1:5" ht="12.75" customHeight="1" x14ac:dyDescent="0.25">
      <c r="A846" s="99"/>
      <c r="B846" s="67"/>
      <c r="C846" s="67"/>
      <c r="D846" s="12"/>
      <c r="E846" s="14"/>
    </row>
    <row r="847" spans="1:5" ht="12.75" customHeight="1" x14ac:dyDescent="0.25">
      <c r="A847" s="99"/>
      <c r="B847" s="67"/>
      <c r="C847" s="67"/>
      <c r="D847" s="12"/>
      <c r="E847" s="14"/>
    </row>
    <row r="848" spans="1:5" ht="12.75" customHeight="1" x14ac:dyDescent="0.25">
      <c r="A848" s="99"/>
      <c r="B848" s="67"/>
      <c r="C848" s="67"/>
      <c r="D848" s="12"/>
      <c r="E848" s="14"/>
    </row>
    <row r="849" spans="1:5" ht="12.75" customHeight="1" x14ac:dyDescent="0.25">
      <c r="A849" s="99"/>
      <c r="B849" s="67"/>
      <c r="C849" s="67"/>
      <c r="D849" s="12"/>
      <c r="E849" s="14"/>
    </row>
    <row r="850" spans="1:5" x14ac:dyDescent="0.25">
      <c r="A850" s="8" t="s">
        <v>538</v>
      </c>
      <c r="B850" s="63">
        <v>49223697</v>
      </c>
      <c r="C850" s="63">
        <v>49909697</v>
      </c>
      <c r="D850" s="63">
        <v>39845657.119999997</v>
      </c>
      <c r="E850" s="64">
        <v>79.84</v>
      </c>
    </row>
    <row r="851" spans="1:5" s="102" customFormat="1" x14ac:dyDescent="0.25">
      <c r="A851" s="96" t="s">
        <v>539</v>
      </c>
      <c r="B851" s="6">
        <v>1048500</v>
      </c>
      <c r="C851" s="6">
        <v>1048500</v>
      </c>
      <c r="D851" s="6">
        <v>891623.2</v>
      </c>
      <c r="E851" s="7">
        <v>85.04</v>
      </c>
    </row>
    <row r="852" spans="1:5" x14ac:dyDescent="0.25">
      <c r="A852" s="176" t="s">
        <v>375</v>
      </c>
      <c r="B852" s="177">
        <v>398500</v>
      </c>
      <c r="C852" s="177">
        <v>398500</v>
      </c>
      <c r="D852" s="177">
        <v>231396.04</v>
      </c>
      <c r="E852" s="178">
        <v>58.07</v>
      </c>
    </row>
    <row r="853" spans="1:5" s="101" customFormat="1" x14ac:dyDescent="0.25">
      <c r="A853" s="176" t="s">
        <v>384</v>
      </c>
      <c r="B853" s="177">
        <v>650000</v>
      </c>
      <c r="C853" s="177">
        <v>650000</v>
      </c>
      <c r="D853" s="177">
        <v>660227.16</v>
      </c>
      <c r="E853" s="178">
        <v>101.57</v>
      </c>
    </row>
    <row r="854" spans="1:5" s="101" customFormat="1" x14ac:dyDescent="0.25">
      <c r="A854" s="176"/>
      <c r="B854" s="177"/>
      <c r="C854" s="177"/>
      <c r="D854" s="177"/>
      <c r="E854" s="178"/>
    </row>
    <row r="855" spans="1:5" s="101" customFormat="1" x14ac:dyDescent="0.25">
      <c r="A855" s="174" t="s">
        <v>235</v>
      </c>
      <c r="B855" s="12">
        <v>73500</v>
      </c>
      <c r="C855" s="12">
        <v>73500</v>
      </c>
      <c r="D855" s="12">
        <v>35102.78</v>
      </c>
      <c r="E855" s="13">
        <v>47.76</v>
      </c>
    </row>
    <row r="856" spans="1:5" s="101" customFormat="1" x14ac:dyDescent="0.25">
      <c r="A856" s="79" t="s">
        <v>236</v>
      </c>
      <c r="B856" s="97">
        <v>73500</v>
      </c>
      <c r="C856" s="97">
        <v>73500</v>
      </c>
      <c r="D856" s="97">
        <v>35102.78</v>
      </c>
      <c r="E856" s="147">
        <v>47.76</v>
      </c>
    </row>
    <row r="857" spans="1:5" s="101" customFormat="1" x14ac:dyDescent="0.25">
      <c r="A857" s="176" t="s">
        <v>375</v>
      </c>
      <c r="B857" s="177">
        <v>73500</v>
      </c>
      <c r="C857" s="177">
        <v>73500</v>
      </c>
      <c r="D857" s="177">
        <v>35102.78</v>
      </c>
      <c r="E857" s="178">
        <v>47.76</v>
      </c>
    </row>
    <row r="858" spans="1:5" s="101" customFormat="1" x14ac:dyDescent="0.25">
      <c r="A858" s="98" t="s">
        <v>62</v>
      </c>
      <c r="B858" s="6">
        <v>20000</v>
      </c>
      <c r="C858" s="6">
        <v>20000</v>
      </c>
      <c r="D858" s="6">
        <v>4613</v>
      </c>
      <c r="E858" s="7">
        <v>23.07</v>
      </c>
    </row>
    <row r="859" spans="1:5" s="101" customFormat="1" x14ac:dyDescent="0.25">
      <c r="A859" s="99" t="s">
        <v>65</v>
      </c>
      <c r="B859" s="67"/>
      <c r="C859" s="67"/>
      <c r="D859" s="12">
        <v>4613</v>
      </c>
      <c r="E859" s="14"/>
    </row>
    <row r="860" spans="1:5" s="124" customFormat="1" x14ac:dyDescent="0.25">
      <c r="A860" s="98" t="s">
        <v>67</v>
      </c>
      <c r="B860" s="6">
        <v>30000</v>
      </c>
      <c r="C860" s="6">
        <v>30000</v>
      </c>
      <c r="D860" s="6">
        <v>19804.78</v>
      </c>
      <c r="E860" s="7">
        <v>66.02</v>
      </c>
    </row>
    <row r="861" spans="1:5" s="101" customFormat="1" x14ac:dyDescent="0.25">
      <c r="A861" s="99" t="s">
        <v>68</v>
      </c>
      <c r="B861" s="67"/>
      <c r="C861" s="67"/>
      <c r="D861" s="12">
        <v>19804.78</v>
      </c>
      <c r="E861" s="14"/>
    </row>
    <row r="862" spans="1:5" s="124" customFormat="1" x14ac:dyDescent="0.25">
      <c r="A862" s="98" t="s">
        <v>74</v>
      </c>
      <c r="B862" s="6">
        <v>3500</v>
      </c>
      <c r="C862" s="6">
        <v>3500</v>
      </c>
      <c r="D862" s="6">
        <v>0</v>
      </c>
      <c r="E862" s="7">
        <v>0</v>
      </c>
    </row>
    <row r="863" spans="1:5" x14ac:dyDescent="0.25">
      <c r="A863" s="98" t="s">
        <v>86</v>
      </c>
      <c r="B863" s="6">
        <v>10000</v>
      </c>
      <c r="C863" s="6">
        <v>10000</v>
      </c>
      <c r="D863" s="6">
        <v>685</v>
      </c>
      <c r="E863" s="7">
        <v>6.85</v>
      </c>
    </row>
    <row r="864" spans="1:5" x14ac:dyDescent="0.25">
      <c r="A864" s="99" t="s">
        <v>89</v>
      </c>
      <c r="B864" s="67"/>
      <c r="C864" s="67"/>
      <c r="D864" s="12">
        <v>685</v>
      </c>
      <c r="E864" s="14"/>
    </row>
    <row r="865" spans="1:5" x14ac:dyDescent="0.25">
      <c r="A865" s="98" t="s">
        <v>117</v>
      </c>
      <c r="B865" s="6">
        <v>10000</v>
      </c>
      <c r="C865" s="6">
        <v>10000</v>
      </c>
      <c r="D865" s="6">
        <v>10000</v>
      </c>
      <c r="E865" s="7">
        <v>100</v>
      </c>
    </row>
    <row r="866" spans="1:5" x14ac:dyDescent="0.25">
      <c r="A866" s="99" t="s">
        <v>118</v>
      </c>
      <c r="B866" s="67"/>
      <c r="C866" s="67"/>
      <c r="D866" s="12">
        <v>10000</v>
      </c>
      <c r="E866" s="14"/>
    </row>
    <row r="867" spans="1:5" s="101" customFormat="1" x14ac:dyDescent="0.25">
      <c r="A867" s="174" t="s">
        <v>413</v>
      </c>
      <c r="B867" s="12">
        <v>215000</v>
      </c>
      <c r="C867" s="12">
        <v>215000</v>
      </c>
      <c r="D867" s="12">
        <v>136293.26</v>
      </c>
      <c r="E867" s="13">
        <v>63.39</v>
      </c>
    </row>
    <row r="868" spans="1:5" x14ac:dyDescent="0.25">
      <c r="A868" s="79" t="s">
        <v>414</v>
      </c>
      <c r="B868" s="97">
        <v>96000</v>
      </c>
      <c r="C868" s="97">
        <v>96000</v>
      </c>
      <c r="D868" s="97">
        <v>79480</v>
      </c>
      <c r="E868" s="147">
        <v>82.79</v>
      </c>
    </row>
    <row r="869" spans="1:5" x14ac:dyDescent="0.25">
      <c r="A869" s="176" t="s">
        <v>375</v>
      </c>
      <c r="B869" s="177">
        <v>96000</v>
      </c>
      <c r="C869" s="177">
        <v>96000</v>
      </c>
      <c r="D869" s="177">
        <v>79480</v>
      </c>
      <c r="E869" s="178">
        <v>82.79</v>
      </c>
    </row>
    <row r="870" spans="1:5" s="101" customFormat="1" x14ac:dyDescent="0.25">
      <c r="A870" s="98" t="s">
        <v>74</v>
      </c>
      <c r="B870" s="6">
        <v>26000</v>
      </c>
      <c r="C870" s="6">
        <v>26000</v>
      </c>
      <c r="D870" s="6">
        <v>25600</v>
      </c>
      <c r="E870" s="7">
        <v>98.46</v>
      </c>
    </row>
    <row r="871" spans="1:5" x14ac:dyDescent="0.25">
      <c r="A871" s="99" t="s">
        <v>83</v>
      </c>
      <c r="B871" s="67"/>
      <c r="C871" s="67"/>
      <c r="D871" s="12">
        <v>25600</v>
      </c>
      <c r="E871" s="14"/>
    </row>
    <row r="872" spans="1:5" x14ac:dyDescent="0.25">
      <c r="A872" s="98" t="s">
        <v>86</v>
      </c>
      <c r="B872" s="6">
        <v>70000</v>
      </c>
      <c r="C872" s="6">
        <v>70000</v>
      </c>
      <c r="D872" s="6">
        <v>53880</v>
      </c>
      <c r="E872" s="7">
        <v>76.97</v>
      </c>
    </row>
    <row r="873" spans="1:5" x14ac:dyDescent="0.25">
      <c r="A873" s="99" t="s">
        <v>87</v>
      </c>
      <c r="B873" s="67"/>
      <c r="C873" s="67"/>
      <c r="D873" s="12">
        <v>53880</v>
      </c>
      <c r="E873" s="14"/>
    </row>
    <row r="874" spans="1:5" x14ac:dyDescent="0.25">
      <c r="A874" s="79" t="s">
        <v>415</v>
      </c>
      <c r="B874" s="97">
        <v>5000</v>
      </c>
      <c r="C874" s="97">
        <v>5000</v>
      </c>
      <c r="D874" s="97">
        <v>702.64</v>
      </c>
      <c r="E874" s="147">
        <v>14.05</v>
      </c>
    </row>
    <row r="875" spans="1:5" x14ac:dyDescent="0.25">
      <c r="A875" s="176" t="s">
        <v>375</v>
      </c>
      <c r="B875" s="177">
        <v>5000</v>
      </c>
      <c r="C875" s="177">
        <v>5000</v>
      </c>
      <c r="D875" s="177">
        <v>702.64</v>
      </c>
      <c r="E875" s="178">
        <v>14.05</v>
      </c>
    </row>
    <row r="876" spans="1:5" x14ac:dyDescent="0.25">
      <c r="A876" s="98" t="s">
        <v>86</v>
      </c>
      <c r="B876" s="6">
        <v>5000</v>
      </c>
      <c r="C876" s="6">
        <v>5000</v>
      </c>
      <c r="D876" s="6">
        <v>702.64</v>
      </c>
      <c r="E876" s="7">
        <v>14.05</v>
      </c>
    </row>
    <row r="877" spans="1:5" x14ac:dyDescent="0.25">
      <c r="A877" s="99" t="s">
        <v>87</v>
      </c>
      <c r="B877" s="67"/>
      <c r="C877" s="67"/>
      <c r="D877" s="12">
        <v>702.64</v>
      </c>
      <c r="E877" s="14"/>
    </row>
    <row r="878" spans="1:5" x14ac:dyDescent="0.25">
      <c r="A878" s="79" t="s">
        <v>555</v>
      </c>
      <c r="B878" s="97">
        <v>114000</v>
      </c>
      <c r="C878" s="97">
        <v>114000</v>
      </c>
      <c r="D878" s="97">
        <v>56110.62</v>
      </c>
      <c r="E878" s="147">
        <v>49.22</v>
      </c>
    </row>
    <row r="879" spans="1:5" x14ac:dyDescent="0.25">
      <c r="A879" s="176" t="s">
        <v>375</v>
      </c>
      <c r="B879" s="177">
        <v>114000</v>
      </c>
      <c r="C879" s="177">
        <v>114000</v>
      </c>
      <c r="D879" s="177">
        <v>56110.62</v>
      </c>
      <c r="E879" s="178">
        <v>49.22</v>
      </c>
    </row>
    <row r="880" spans="1:5" x14ac:dyDescent="0.25">
      <c r="A880" s="98" t="s">
        <v>67</v>
      </c>
      <c r="B880" s="6">
        <v>2000</v>
      </c>
      <c r="C880" s="6">
        <v>2000</v>
      </c>
      <c r="D880" s="6">
        <v>0</v>
      </c>
      <c r="E880" s="7">
        <v>0</v>
      </c>
    </row>
    <row r="881" spans="1:5" s="161" customFormat="1" x14ac:dyDescent="0.25">
      <c r="A881" s="98" t="s">
        <v>74</v>
      </c>
      <c r="B881" s="6">
        <v>29000</v>
      </c>
      <c r="C881" s="6">
        <v>29000</v>
      </c>
      <c r="D881" s="6">
        <v>28846.99</v>
      </c>
      <c r="E881" s="7">
        <v>99.47</v>
      </c>
    </row>
    <row r="882" spans="1:5" s="101" customFormat="1" x14ac:dyDescent="0.25">
      <c r="A882" s="99" t="s">
        <v>77</v>
      </c>
      <c r="B882" s="67"/>
      <c r="C882" s="67"/>
      <c r="D882" s="12">
        <v>781.25</v>
      </c>
      <c r="E882" s="14"/>
    </row>
    <row r="883" spans="1:5" x14ac:dyDescent="0.25">
      <c r="A883" s="99" t="s">
        <v>81</v>
      </c>
      <c r="B883" s="67"/>
      <c r="C883" s="67"/>
      <c r="D883" s="12">
        <v>17336.740000000002</v>
      </c>
      <c r="E883" s="14"/>
    </row>
    <row r="884" spans="1:5" x14ac:dyDescent="0.25">
      <c r="A884" s="99" t="s">
        <v>83</v>
      </c>
      <c r="B884" s="67"/>
      <c r="C884" s="67"/>
      <c r="D884" s="12">
        <v>10729</v>
      </c>
      <c r="E884" s="14"/>
    </row>
    <row r="885" spans="1:5" s="161" customFormat="1" x14ac:dyDescent="0.25">
      <c r="A885" s="98" t="s">
        <v>84</v>
      </c>
      <c r="B885" s="6">
        <v>8000</v>
      </c>
      <c r="C885" s="6">
        <v>8000</v>
      </c>
      <c r="D885" s="6">
        <v>560</v>
      </c>
      <c r="E885" s="7">
        <v>7</v>
      </c>
    </row>
    <row r="886" spans="1:5" s="101" customFormat="1" x14ac:dyDescent="0.25">
      <c r="A886" s="99" t="s">
        <v>85</v>
      </c>
      <c r="B886" s="67"/>
      <c r="C886" s="67"/>
      <c r="D886" s="12">
        <v>560</v>
      </c>
      <c r="E886" s="14"/>
    </row>
    <row r="887" spans="1:5" x14ac:dyDescent="0.25">
      <c r="A887" s="98" t="s">
        <v>86</v>
      </c>
      <c r="B887" s="6">
        <v>60000</v>
      </c>
      <c r="C887" s="6">
        <v>60000</v>
      </c>
      <c r="D887" s="6">
        <v>21703.63</v>
      </c>
      <c r="E887" s="7">
        <v>36.17</v>
      </c>
    </row>
    <row r="888" spans="1:5" s="101" customFormat="1" x14ac:dyDescent="0.25">
      <c r="A888" s="99" t="s">
        <v>87</v>
      </c>
      <c r="B888" s="67"/>
      <c r="C888" s="67"/>
      <c r="D888" s="12">
        <v>5522.62</v>
      </c>
      <c r="E888" s="14"/>
    </row>
    <row r="889" spans="1:5" s="161" customFormat="1" x14ac:dyDescent="0.25">
      <c r="A889" s="99" t="s">
        <v>89</v>
      </c>
      <c r="B889" s="67"/>
      <c r="C889" s="67"/>
      <c r="D889" s="12">
        <v>14861.01</v>
      </c>
      <c r="E889" s="14"/>
    </row>
    <row r="890" spans="1:5" s="101" customFormat="1" x14ac:dyDescent="0.25">
      <c r="A890" s="99" t="s">
        <v>93</v>
      </c>
      <c r="B890" s="67"/>
      <c r="C890" s="67"/>
      <c r="D890" s="12">
        <v>1320</v>
      </c>
      <c r="E890" s="14"/>
    </row>
    <row r="891" spans="1:5" s="101" customFormat="1" x14ac:dyDescent="0.25">
      <c r="A891" s="98" t="s">
        <v>117</v>
      </c>
      <c r="B891" s="6">
        <v>5000</v>
      </c>
      <c r="C891" s="6">
        <v>5000</v>
      </c>
      <c r="D891" s="6">
        <v>5000</v>
      </c>
      <c r="E891" s="7">
        <v>100</v>
      </c>
    </row>
    <row r="892" spans="1:5" s="101" customFormat="1" x14ac:dyDescent="0.25">
      <c r="A892" s="99" t="s">
        <v>118</v>
      </c>
      <c r="B892" s="67"/>
      <c r="C892" s="67"/>
      <c r="D892" s="12">
        <v>5000</v>
      </c>
      <c r="E892" s="14"/>
    </row>
    <row r="893" spans="1:5" s="101" customFormat="1" x14ac:dyDescent="0.25">
      <c r="A893" s="98" t="s">
        <v>121</v>
      </c>
      <c r="B893" s="6">
        <v>10000</v>
      </c>
      <c r="C893" s="6">
        <v>10000</v>
      </c>
      <c r="D893" s="6">
        <v>0</v>
      </c>
      <c r="E893" s="7">
        <v>0</v>
      </c>
    </row>
    <row r="894" spans="1:5" s="102" customFormat="1" x14ac:dyDescent="0.25">
      <c r="A894" s="174" t="s">
        <v>556</v>
      </c>
      <c r="B894" s="12">
        <v>760000</v>
      </c>
      <c r="C894" s="12">
        <v>760000</v>
      </c>
      <c r="D894" s="12">
        <v>720227.16</v>
      </c>
      <c r="E894" s="13">
        <v>94.77</v>
      </c>
    </row>
    <row r="895" spans="1:5" x14ac:dyDescent="0.25">
      <c r="A895" s="79" t="s">
        <v>557</v>
      </c>
      <c r="B895" s="97">
        <v>700000</v>
      </c>
      <c r="C895" s="97">
        <v>700000</v>
      </c>
      <c r="D895" s="97">
        <v>660227.16</v>
      </c>
      <c r="E895" s="147">
        <v>94.32</v>
      </c>
    </row>
    <row r="896" spans="1:5" x14ac:dyDescent="0.25">
      <c r="A896" s="176" t="s">
        <v>375</v>
      </c>
      <c r="B896" s="177">
        <v>50000</v>
      </c>
      <c r="C896" s="177">
        <v>50000</v>
      </c>
      <c r="D896" s="180"/>
      <c r="E896" s="179"/>
    </row>
    <row r="897" spans="1:5" x14ac:dyDescent="0.25">
      <c r="A897" s="98" t="s">
        <v>117</v>
      </c>
      <c r="B897" s="6">
        <v>50000</v>
      </c>
      <c r="C897" s="6">
        <v>50000</v>
      </c>
      <c r="D897" s="6">
        <v>0</v>
      </c>
      <c r="E897" s="7">
        <v>0</v>
      </c>
    </row>
    <row r="898" spans="1:5" x14ac:dyDescent="0.25">
      <c r="A898" s="176" t="s">
        <v>384</v>
      </c>
      <c r="B898" s="177">
        <v>650000</v>
      </c>
      <c r="C898" s="177">
        <v>650000</v>
      </c>
      <c r="D898" s="177">
        <v>660227.16</v>
      </c>
      <c r="E898" s="178">
        <v>101.57</v>
      </c>
    </row>
    <row r="899" spans="1:5" s="124" customFormat="1" x14ac:dyDescent="0.25">
      <c r="A899" s="98" t="s">
        <v>117</v>
      </c>
      <c r="B899" s="6">
        <v>650000</v>
      </c>
      <c r="C899" s="6">
        <v>650000</v>
      </c>
      <c r="D899" s="6">
        <v>660227.16</v>
      </c>
      <c r="E899" s="7">
        <v>101.57</v>
      </c>
    </row>
    <row r="900" spans="1:5" x14ac:dyDescent="0.25">
      <c r="A900" s="99" t="s">
        <v>119</v>
      </c>
      <c r="B900" s="67"/>
      <c r="C900" s="67"/>
      <c r="D900" s="12">
        <v>660227.16</v>
      </c>
      <c r="E900" s="14"/>
    </row>
    <row r="901" spans="1:5" s="161" customFormat="1" x14ac:dyDescent="0.25">
      <c r="A901" s="79" t="s">
        <v>558</v>
      </c>
      <c r="B901" s="97">
        <v>60000</v>
      </c>
      <c r="C901" s="97">
        <v>60000</v>
      </c>
      <c r="D901" s="97">
        <v>60000</v>
      </c>
      <c r="E901" s="147">
        <v>100</v>
      </c>
    </row>
    <row r="902" spans="1:5" x14ac:dyDescent="0.25">
      <c r="A902" s="176" t="s">
        <v>375</v>
      </c>
      <c r="B902" s="177">
        <v>60000</v>
      </c>
      <c r="C902" s="177">
        <v>60000</v>
      </c>
      <c r="D902" s="177">
        <v>60000</v>
      </c>
      <c r="E902" s="178">
        <v>100</v>
      </c>
    </row>
    <row r="903" spans="1:5" x14ac:dyDescent="0.25">
      <c r="A903" s="98" t="s">
        <v>121</v>
      </c>
      <c r="B903" s="6">
        <v>60000</v>
      </c>
      <c r="C903" s="6">
        <v>60000</v>
      </c>
      <c r="D903" s="6">
        <v>60000</v>
      </c>
      <c r="E903" s="7">
        <v>100</v>
      </c>
    </row>
    <row r="904" spans="1:5" x14ac:dyDescent="0.25">
      <c r="A904" s="99" t="s">
        <v>122</v>
      </c>
      <c r="B904" s="67"/>
      <c r="C904" s="67"/>
      <c r="D904" s="12">
        <v>60000</v>
      </c>
      <c r="E904" s="14"/>
    </row>
    <row r="905" spans="1:5" x14ac:dyDescent="0.25">
      <c r="A905" s="99"/>
      <c r="B905" s="67"/>
      <c r="C905" s="67"/>
      <c r="D905" s="12"/>
      <c r="E905" s="14"/>
    </row>
    <row r="906" spans="1:5" x14ac:dyDescent="0.25">
      <c r="A906" s="96" t="s">
        <v>370</v>
      </c>
      <c r="B906" s="6">
        <v>37857657</v>
      </c>
      <c r="C906" s="6">
        <v>38559857</v>
      </c>
      <c r="D906" s="6">
        <v>29120660.75</v>
      </c>
      <c r="E906" s="7">
        <v>75.52</v>
      </c>
    </row>
    <row r="907" spans="1:5" x14ac:dyDescent="0.25">
      <c r="A907" s="176" t="s">
        <v>375</v>
      </c>
      <c r="B907" s="177">
        <v>2685526</v>
      </c>
      <c r="C907" s="177">
        <v>3387726</v>
      </c>
      <c r="D907" s="177">
        <v>2646119.37</v>
      </c>
      <c r="E907" s="178">
        <v>78.11</v>
      </c>
    </row>
    <row r="908" spans="1:5" x14ac:dyDescent="0.25">
      <c r="A908" s="176" t="s">
        <v>382</v>
      </c>
      <c r="B908" s="177">
        <v>3011218</v>
      </c>
      <c r="C908" s="177">
        <v>3011218</v>
      </c>
      <c r="D908" s="177">
        <v>3095746.49</v>
      </c>
      <c r="E908" s="178">
        <v>102.81</v>
      </c>
    </row>
    <row r="909" spans="1:5" x14ac:dyDescent="0.25">
      <c r="A909" s="176" t="s">
        <v>406</v>
      </c>
      <c r="B909" s="177">
        <v>19855328</v>
      </c>
      <c r="C909" s="177">
        <v>19855328</v>
      </c>
      <c r="D909" s="177">
        <v>19849126.140000001</v>
      </c>
      <c r="E909" s="178">
        <v>99.97</v>
      </c>
    </row>
    <row r="910" spans="1:5" x14ac:dyDescent="0.25">
      <c r="A910" s="176" t="s">
        <v>383</v>
      </c>
      <c r="B910" s="177">
        <v>818409</v>
      </c>
      <c r="C910" s="177">
        <v>818409</v>
      </c>
      <c r="D910" s="177">
        <v>818407.54</v>
      </c>
      <c r="E910" s="178">
        <v>100</v>
      </c>
    </row>
    <row r="911" spans="1:5" x14ac:dyDescent="0.25">
      <c r="A911" s="176" t="s">
        <v>384</v>
      </c>
      <c r="B911" s="177">
        <v>87176</v>
      </c>
      <c r="C911" s="177">
        <v>87176</v>
      </c>
      <c r="D911" s="177">
        <v>87174.96</v>
      </c>
      <c r="E911" s="178">
        <v>100</v>
      </c>
    </row>
    <row r="912" spans="1:5" x14ac:dyDescent="0.25">
      <c r="A912" s="176" t="s">
        <v>380</v>
      </c>
      <c r="B912" s="177">
        <v>11400000</v>
      </c>
      <c r="C912" s="177">
        <v>11400000</v>
      </c>
      <c r="D912" s="177">
        <v>2624086.25</v>
      </c>
      <c r="E912" s="178">
        <v>23.02</v>
      </c>
    </row>
    <row r="913" spans="1:5" s="161" customFormat="1" x14ac:dyDescent="0.25">
      <c r="A913" s="174" t="s">
        <v>245</v>
      </c>
      <c r="B913" s="12">
        <v>14099161</v>
      </c>
      <c r="C913" s="12">
        <v>14091961</v>
      </c>
      <c r="D913" s="12">
        <v>7958526.25</v>
      </c>
      <c r="E913" s="13">
        <v>56.48</v>
      </c>
    </row>
    <row r="914" spans="1:5" s="161" customFormat="1" x14ac:dyDescent="0.25">
      <c r="A914" s="79" t="s">
        <v>407</v>
      </c>
      <c r="B914" s="97">
        <v>12738500</v>
      </c>
      <c r="C914" s="97">
        <v>12738500</v>
      </c>
      <c r="D914" s="97">
        <v>6962586.25</v>
      </c>
      <c r="E914" s="147">
        <v>54.66</v>
      </c>
    </row>
    <row r="915" spans="1:5" x14ac:dyDescent="0.25">
      <c r="A915" s="176" t="s">
        <v>406</v>
      </c>
      <c r="B915" s="177">
        <v>4338500</v>
      </c>
      <c r="C915" s="177">
        <v>4338500</v>
      </c>
      <c r="D915" s="177">
        <v>4338500</v>
      </c>
      <c r="E915" s="178">
        <v>100</v>
      </c>
    </row>
    <row r="916" spans="1:5" s="102" customFormat="1" x14ac:dyDescent="0.25">
      <c r="A916" s="98" t="s">
        <v>149</v>
      </c>
      <c r="B916" s="6">
        <v>4338500</v>
      </c>
      <c r="C916" s="6">
        <v>4338500</v>
      </c>
      <c r="D916" s="6">
        <v>4338500</v>
      </c>
      <c r="E916" s="7">
        <v>100</v>
      </c>
    </row>
    <row r="917" spans="1:5" x14ac:dyDescent="0.25">
      <c r="A917" s="99" t="s">
        <v>150</v>
      </c>
      <c r="B917" s="67"/>
      <c r="C917" s="67"/>
      <c r="D917" s="12">
        <v>4338500</v>
      </c>
      <c r="E917" s="14"/>
    </row>
    <row r="918" spans="1:5" s="161" customFormat="1" x14ac:dyDescent="0.25">
      <c r="A918" s="176" t="s">
        <v>380</v>
      </c>
      <c r="B918" s="177">
        <v>8400000</v>
      </c>
      <c r="C918" s="177">
        <v>8400000</v>
      </c>
      <c r="D918" s="177">
        <v>2624086.25</v>
      </c>
      <c r="E918" s="178">
        <v>31.24</v>
      </c>
    </row>
    <row r="919" spans="1:5" x14ac:dyDescent="0.25">
      <c r="A919" s="98" t="s">
        <v>149</v>
      </c>
      <c r="B919" s="6">
        <v>8400000</v>
      </c>
      <c r="C919" s="6">
        <v>8400000</v>
      </c>
      <c r="D919" s="6">
        <v>2624086.25</v>
      </c>
      <c r="E919" s="7">
        <v>31.24</v>
      </c>
    </row>
    <row r="920" spans="1:5" x14ac:dyDescent="0.25">
      <c r="A920" s="99" t="s">
        <v>150</v>
      </c>
      <c r="B920" s="67"/>
      <c r="C920" s="67"/>
      <c r="D920" s="12">
        <v>2624086.25</v>
      </c>
      <c r="E920" s="14"/>
    </row>
    <row r="921" spans="1:5" s="102" customFormat="1" x14ac:dyDescent="0.25">
      <c r="A921" s="79" t="s">
        <v>306</v>
      </c>
      <c r="B921" s="97">
        <v>1360661</v>
      </c>
      <c r="C921" s="97">
        <v>1353461</v>
      </c>
      <c r="D921" s="97">
        <v>995940</v>
      </c>
      <c r="E921" s="147">
        <v>73.58</v>
      </c>
    </row>
    <row r="922" spans="1:5" s="101" customFormat="1" x14ac:dyDescent="0.25">
      <c r="A922" s="176" t="s">
        <v>375</v>
      </c>
      <c r="B922" s="177">
        <v>455076</v>
      </c>
      <c r="C922" s="177">
        <v>447876</v>
      </c>
      <c r="D922" s="177">
        <v>90357.5</v>
      </c>
      <c r="E922" s="178">
        <v>20.170000000000002</v>
      </c>
    </row>
    <row r="923" spans="1:5" x14ac:dyDescent="0.25">
      <c r="A923" s="98" t="s">
        <v>74</v>
      </c>
      <c r="B923" s="6">
        <v>5348</v>
      </c>
      <c r="C923" s="6">
        <v>5348</v>
      </c>
      <c r="D923" s="6">
        <v>5347.5</v>
      </c>
      <c r="E923" s="7">
        <v>99.99</v>
      </c>
    </row>
    <row r="924" spans="1:5" x14ac:dyDescent="0.25">
      <c r="A924" s="99" t="s">
        <v>81</v>
      </c>
      <c r="B924" s="67"/>
      <c r="C924" s="67"/>
      <c r="D924" s="12">
        <v>5347.5</v>
      </c>
      <c r="E924" s="14"/>
    </row>
    <row r="925" spans="1:5" x14ac:dyDescent="0.25">
      <c r="A925" s="98" t="s">
        <v>135</v>
      </c>
      <c r="B925" s="6">
        <v>369728</v>
      </c>
      <c r="C925" s="6">
        <v>362528</v>
      </c>
      <c r="D925" s="6">
        <v>85010</v>
      </c>
      <c r="E925" s="7">
        <v>23.45</v>
      </c>
    </row>
    <row r="926" spans="1:5" x14ac:dyDescent="0.25">
      <c r="A926" s="99" t="s">
        <v>139</v>
      </c>
      <c r="B926" s="67"/>
      <c r="C926" s="67"/>
      <c r="D926" s="12">
        <v>85010</v>
      </c>
      <c r="E926" s="14"/>
    </row>
    <row r="927" spans="1:5" x14ac:dyDescent="0.25">
      <c r="A927" s="98" t="s">
        <v>149</v>
      </c>
      <c r="B927" s="6">
        <v>80000</v>
      </c>
      <c r="C927" s="6">
        <v>80000</v>
      </c>
      <c r="D927" s="6">
        <v>0</v>
      </c>
      <c r="E927" s="7">
        <v>0</v>
      </c>
    </row>
    <row r="928" spans="1:5" x14ac:dyDescent="0.25">
      <c r="A928" s="176" t="s">
        <v>383</v>
      </c>
      <c r="B928" s="177">
        <v>818409</v>
      </c>
      <c r="C928" s="177">
        <v>818409</v>
      </c>
      <c r="D928" s="177">
        <v>818407.54</v>
      </c>
      <c r="E928" s="178">
        <v>100</v>
      </c>
    </row>
    <row r="929" spans="1:5" x14ac:dyDescent="0.25">
      <c r="A929" s="98" t="s">
        <v>74</v>
      </c>
      <c r="B929" s="6">
        <v>75757</v>
      </c>
      <c r="C929" s="6">
        <v>75757</v>
      </c>
      <c r="D929" s="6">
        <v>75756.240000000005</v>
      </c>
      <c r="E929" s="7">
        <v>100</v>
      </c>
    </row>
    <row r="930" spans="1:5" s="102" customFormat="1" x14ac:dyDescent="0.25">
      <c r="A930" s="99" t="s">
        <v>81</v>
      </c>
      <c r="B930" s="67"/>
      <c r="C930" s="67"/>
      <c r="D930" s="12">
        <v>75756.240000000005</v>
      </c>
      <c r="E930" s="14"/>
    </row>
    <row r="931" spans="1:5" x14ac:dyDescent="0.25">
      <c r="A931" s="98" t="s">
        <v>135</v>
      </c>
      <c r="B931" s="6">
        <v>742652</v>
      </c>
      <c r="C931" s="6">
        <v>742652</v>
      </c>
      <c r="D931" s="6">
        <v>742651.3</v>
      </c>
      <c r="E931" s="7">
        <v>100</v>
      </c>
    </row>
    <row r="932" spans="1:5" s="161" customFormat="1" x14ac:dyDescent="0.25">
      <c r="A932" s="99" t="s">
        <v>139</v>
      </c>
      <c r="B932" s="67"/>
      <c r="C932" s="67"/>
      <c r="D932" s="12">
        <v>742651.3</v>
      </c>
      <c r="E932" s="14"/>
    </row>
    <row r="933" spans="1:5" s="101" customFormat="1" x14ac:dyDescent="0.25">
      <c r="A933" s="176" t="s">
        <v>384</v>
      </c>
      <c r="B933" s="177">
        <v>87176</v>
      </c>
      <c r="C933" s="177">
        <v>87176</v>
      </c>
      <c r="D933" s="177">
        <v>87174.96</v>
      </c>
      <c r="E933" s="178">
        <v>100</v>
      </c>
    </row>
    <row r="934" spans="1:5" x14ac:dyDescent="0.25">
      <c r="A934" s="98" t="s">
        <v>74</v>
      </c>
      <c r="B934" s="6">
        <v>8022</v>
      </c>
      <c r="C934" s="6">
        <v>8022</v>
      </c>
      <c r="D934" s="6">
        <v>8021.26</v>
      </c>
      <c r="E934" s="7">
        <v>99.99</v>
      </c>
    </row>
    <row r="935" spans="1:5" x14ac:dyDescent="0.25">
      <c r="A935" s="99" t="s">
        <v>81</v>
      </c>
      <c r="B935" s="67"/>
      <c r="C935" s="67"/>
      <c r="D935" s="12">
        <v>8021.26</v>
      </c>
      <c r="E935" s="14"/>
    </row>
    <row r="936" spans="1:5" x14ac:dyDescent="0.25">
      <c r="A936" s="98" t="s">
        <v>135</v>
      </c>
      <c r="B936" s="6">
        <v>79154</v>
      </c>
      <c r="C936" s="6">
        <v>79154</v>
      </c>
      <c r="D936" s="6">
        <v>79153.7</v>
      </c>
      <c r="E936" s="7">
        <v>100</v>
      </c>
    </row>
    <row r="937" spans="1:5" x14ac:dyDescent="0.25">
      <c r="A937" s="99" t="s">
        <v>139</v>
      </c>
      <c r="B937" s="67"/>
      <c r="C937" s="67"/>
      <c r="D937" s="12">
        <v>79153.7</v>
      </c>
      <c r="E937" s="14"/>
    </row>
    <row r="938" spans="1:5" s="161" customFormat="1" x14ac:dyDescent="0.25">
      <c r="A938" s="174" t="s">
        <v>307</v>
      </c>
      <c r="B938" s="12">
        <v>973500</v>
      </c>
      <c r="C938" s="12">
        <v>1025000</v>
      </c>
      <c r="D938" s="12">
        <v>1014471.33</v>
      </c>
      <c r="E938" s="13">
        <v>98.97</v>
      </c>
    </row>
    <row r="939" spans="1:5" x14ac:dyDescent="0.25">
      <c r="A939" s="79" t="s">
        <v>416</v>
      </c>
      <c r="B939" s="97">
        <v>15000</v>
      </c>
      <c r="C939" s="97">
        <v>15000</v>
      </c>
      <c r="D939" s="97">
        <v>15000</v>
      </c>
      <c r="E939" s="147">
        <v>100</v>
      </c>
    </row>
    <row r="940" spans="1:5" x14ac:dyDescent="0.25">
      <c r="A940" s="176" t="s">
        <v>375</v>
      </c>
      <c r="B940" s="177">
        <v>15000</v>
      </c>
      <c r="C940" s="177">
        <v>15000</v>
      </c>
      <c r="D940" s="177">
        <v>15000</v>
      </c>
      <c r="E940" s="178">
        <v>100</v>
      </c>
    </row>
    <row r="941" spans="1:5" x14ac:dyDescent="0.25">
      <c r="A941" s="98" t="s">
        <v>74</v>
      </c>
      <c r="B941" s="6">
        <v>15000</v>
      </c>
      <c r="C941" s="6">
        <v>15000</v>
      </c>
      <c r="D941" s="6">
        <v>15000</v>
      </c>
      <c r="E941" s="7">
        <v>100</v>
      </c>
    </row>
    <row r="942" spans="1:5" s="162" customFormat="1" x14ac:dyDescent="0.25">
      <c r="A942" s="99" t="s">
        <v>80</v>
      </c>
      <c r="B942" s="67"/>
      <c r="C942" s="67"/>
      <c r="D942" s="12">
        <v>15000</v>
      </c>
      <c r="E942" s="14"/>
    </row>
    <row r="943" spans="1:5" x14ac:dyDescent="0.25">
      <c r="A943" s="79" t="s">
        <v>308</v>
      </c>
      <c r="B943" s="97">
        <v>481000</v>
      </c>
      <c r="C943" s="97">
        <v>536000</v>
      </c>
      <c r="D943" s="97">
        <v>534895.73</v>
      </c>
      <c r="E943" s="147">
        <v>99.79</v>
      </c>
    </row>
    <row r="944" spans="1:5" s="101" customFormat="1" x14ac:dyDescent="0.25">
      <c r="A944" s="176" t="s">
        <v>375</v>
      </c>
      <c r="B944" s="177">
        <v>481000</v>
      </c>
      <c r="C944" s="177">
        <v>536000</v>
      </c>
      <c r="D944" s="177">
        <v>534895.73</v>
      </c>
      <c r="E944" s="178">
        <v>99.79</v>
      </c>
    </row>
    <row r="945" spans="1:5" x14ac:dyDescent="0.25">
      <c r="A945" s="98" t="s">
        <v>67</v>
      </c>
      <c r="B945" s="6">
        <v>10000</v>
      </c>
      <c r="C945" s="6">
        <v>10000</v>
      </c>
      <c r="D945" s="6">
        <v>9994.1299999999992</v>
      </c>
      <c r="E945" s="7">
        <v>99.94</v>
      </c>
    </row>
    <row r="946" spans="1:5" x14ac:dyDescent="0.25">
      <c r="A946" s="99" t="s">
        <v>68</v>
      </c>
      <c r="B946" s="67"/>
      <c r="C946" s="67"/>
      <c r="D946" s="12">
        <v>9994.1299999999992</v>
      </c>
      <c r="E946" s="14"/>
    </row>
    <row r="947" spans="1:5" x14ac:dyDescent="0.25">
      <c r="A947" s="98" t="s">
        <v>74</v>
      </c>
      <c r="B947" s="6">
        <v>470000</v>
      </c>
      <c r="C947" s="6">
        <v>525000</v>
      </c>
      <c r="D947" s="6">
        <v>524901.6</v>
      </c>
      <c r="E947" s="7">
        <v>99.98</v>
      </c>
    </row>
    <row r="948" spans="1:5" x14ac:dyDescent="0.25">
      <c r="A948" s="99" t="s">
        <v>80</v>
      </c>
      <c r="B948" s="67"/>
      <c r="C948" s="67"/>
      <c r="D948" s="12">
        <v>524901.6</v>
      </c>
      <c r="E948" s="14"/>
    </row>
    <row r="949" spans="1:5" x14ac:dyDescent="0.25">
      <c r="A949" s="98" t="s">
        <v>86</v>
      </c>
      <c r="B949" s="6">
        <v>1000</v>
      </c>
      <c r="C949" s="6">
        <v>1000</v>
      </c>
      <c r="D949" s="6">
        <v>0</v>
      </c>
      <c r="E949" s="7">
        <v>0</v>
      </c>
    </row>
    <row r="950" spans="1:5" x14ac:dyDescent="0.25">
      <c r="A950" s="79" t="s">
        <v>309</v>
      </c>
      <c r="B950" s="97">
        <v>1500</v>
      </c>
      <c r="C950" s="97">
        <v>1500</v>
      </c>
      <c r="D950" s="163"/>
      <c r="E950" s="164"/>
    </row>
    <row r="951" spans="1:5" x14ac:dyDescent="0.25">
      <c r="A951" s="176" t="s">
        <v>375</v>
      </c>
      <c r="B951" s="177">
        <v>1500</v>
      </c>
      <c r="C951" s="177">
        <v>1500</v>
      </c>
      <c r="D951" s="180"/>
      <c r="E951" s="179"/>
    </row>
    <row r="952" spans="1:5" x14ac:dyDescent="0.25">
      <c r="A952" s="98" t="s">
        <v>86</v>
      </c>
      <c r="B952" s="6">
        <v>1500</v>
      </c>
      <c r="C952" s="6">
        <v>1500</v>
      </c>
      <c r="D952" s="6">
        <v>0</v>
      </c>
      <c r="E952" s="7">
        <v>0</v>
      </c>
    </row>
    <row r="953" spans="1:5" x14ac:dyDescent="0.25">
      <c r="A953" s="79" t="s">
        <v>310</v>
      </c>
      <c r="B953" s="97">
        <v>6000</v>
      </c>
      <c r="C953" s="97">
        <v>6000</v>
      </c>
      <c r="D953" s="97">
        <v>439</v>
      </c>
      <c r="E953" s="147">
        <v>7.32</v>
      </c>
    </row>
    <row r="954" spans="1:5" x14ac:dyDescent="0.25">
      <c r="A954" s="176" t="s">
        <v>375</v>
      </c>
      <c r="B954" s="177">
        <v>6000</v>
      </c>
      <c r="C954" s="177">
        <v>6000</v>
      </c>
      <c r="D954" s="177">
        <v>439</v>
      </c>
      <c r="E954" s="178">
        <v>7.32</v>
      </c>
    </row>
    <row r="955" spans="1:5" x14ac:dyDescent="0.25">
      <c r="A955" s="98" t="s">
        <v>84</v>
      </c>
      <c r="B955" s="6">
        <v>4000</v>
      </c>
      <c r="C955" s="6">
        <v>4000</v>
      </c>
      <c r="D955" s="6">
        <v>0</v>
      </c>
      <c r="E955" s="7">
        <v>0</v>
      </c>
    </row>
    <row r="956" spans="1:5" x14ac:dyDescent="0.25">
      <c r="A956" s="98" t="s">
        <v>86</v>
      </c>
      <c r="B956" s="6">
        <v>2000</v>
      </c>
      <c r="C956" s="6">
        <v>2000</v>
      </c>
      <c r="D956" s="6">
        <v>439</v>
      </c>
      <c r="E956" s="7">
        <v>21.95</v>
      </c>
    </row>
    <row r="957" spans="1:5" x14ac:dyDescent="0.25">
      <c r="A957" s="99" t="s">
        <v>87</v>
      </c>
      <c r="B957" s="67"/>
      <c r="C957" s="67"/>
      <c r="D957" s="12">
        <v>215</v>
      </c>
      <c r="E957" s="14"/>
    </row>
    <row r="958" spans="1:5" s="102" customFormat="1" x14ac:dyDescent="0.25">
      <c r="A958" s="99" t="s">
        <v>89</v>
      </c>
      <c r="B958" s="67"/>
      <c r="C958" s="67"/>
      <c r="D958" s="12">
        <v>224</v>
      </c>
      <c r="E958" s="14"/>
    </row>
    <row r="959" spans="1:5" x14ac:dyDescent="0.25">
      <c r="A959" s="79" t="s">
        <v>417</v>
      </c>
      <c r="B959" s="97">
        <v>400000</v>
      </c>
      <c r="C959" s="97">
        <v>400000</v>
      </c>
      <c r="D959" s="97">
        <v>399969.98</v>
      </c>
      <c r="E959" s="147">
        <v>99.99</v>
      </c>
    </row>
    <row r="960" spans="1:5" s="161" customFormat="1" x14ac:dyDescent="0.25">
      <c r="A960" s="176" t="s">
        <v>375</v>
      </c>
      <c r="B960" s="177">
        <v>400000</v>
      </c>
      <c r="C960" s="177">
        <v>400000</v>
      </c>
      <c r="D960" s="177">
        <v>399969.98</v>
      </c>
      <c r="E960" s="178">
        <v>99.99</v>
      </c>
    </row>
    <row r="961" spans="1:5" x14ac:dyDescent="0.25">
      <c r="A961" s="98" t="s">
        <v>74</v>
      </c>
      <c r="B961" s="6">
        <v>400000</v>
      </c>
      <c r="C961" s="6">
        <v>400000</v>
      </c>
      <c r="D961" s="6">
        <v>399969.98</v>
      </c>
      <c r="E961" s="7">
        <v>99.99</v>
      </c>
    </row>
    <row r="962" spans="1:5" s="161" customFormat="1" x14ac:dyDescent="0.25">
      <c r="A962" s="99" t="s">
        <v>80</v>
      </c>
      <c r="B962" s="67"/>
      <c r="C962" s="67"/>
      <c r="D962" s="12">
        <v>399969.98</v>
      </c>
      <c r="E962" s="14"/>
    </row>
    <row r="963" spans="1:5" x14ac:dyDescent="0.25">
      <c r="A963" s="79" t="s">
        <v>491</v>
      </c>
      <c r="B963" s="97">
        <v>70000</v>
      </c>
      <c r="C963" s="97">
        <v>66500</v>
      </c>
      <c r="D963" s="97">
        <v>64166.62</v>
      </c>
      <c r="E963" s="147">
        <v>96.49</v>
      </c>
    </row>
    <row r="964" spans="1:5" x14ac:dyDescent="0.25">
      <c r="A964" s="176" t="s">
        <v>375</v>
      </c>
      <c r="B964" s="177">
        <v>70000</v>
      </c>
      <c r="C964" s="177">
        <v>66500</v>
      </c>
      <c r="D964" s="177">
        <v>64166.62</v>
      </c>
      <c r="E964" s="178">
        <v>96.49</v>
      </c>
    </row>
    <row r="965" spans="1:5" x14ac:dyDescent="0.25">
      <c r="A965" s="98" t="s">
        <v>74</v>
      </c>
      <c r="B965" s="6">
        <v>70000</v>
      </c>
      <c r="C965" s="6">
        <v>66500</v>
      </c>
      <c r="D965" s="6">
        <v>64166.62</v>
      </c>
      <c r="E965" s="7">
        <v>96.49</v>
      </c>
    </row>
    <row r="966" spans="1:5" s="161" customFormat="1" x14ac:dyDescent="0.25">
      <c r="A966" s="99" t="s">
        <v>80</v>
      </c>
      <c r="B966" s="67"/>
      <c r="C966" s="67"/>
      <c r="D966" s="12">
        <v>64166.62</v>
      </c>
      <c r="E966" s="14"/>
    </row>
    <row r="967" spans="1:5" x14ac:dyDescent="0.25">
      <c r="A967" s="174" t="s">
        <v>311</v>
      </c>
      <c r="B967" s="12">
        <v>7268168</v>
      </c>
      <c r="C967" s="12">
        <v>7926068</v>
      </c>
      <c r="D967" s="12">
        <v>4637037.03</v>
      </c>
      <c r="E967" s="13">
        <v>58.5</v>
      </c>
    </row>
    <row r="968" spans="1:5" x14ac:dyDescent="0.25">
      <c r="A968" s="79" t="s">
        <v>312</v>
      </c>
      <c r="B968" s="97">
        <v>84000</v>
      </c>
      <c r="C968" s="97">
        <v>84000</v>
      </c>
      <c r="D968" s="97">
        <v>83999</v>
      </c>
      <c r="E968" s="147">
        <v>100</v>
      </c>
    </row>
    <row r="969" spans="1:5" x14ac:dyDescent="0.25">
      <c r="A969" s="176" t="s">
        <v>375</v>
      </c>
      <c r="B969" s="177">
        <v>84000</v>
      </c>
      <c r="C969" s="177">
        <v>84000</v>
      </c>
      <c r="D969" s="177">
        <v>83999</v>
      </c>
      <c r="E969" s="178">
        <v>100</v>
      </c>
    </row>
    <row r="970" spans="1:5" x14ac:dyDescent="0.25">
      <c r="A970" s="98" t="s">
        <v>54</v>
      </c>
      <c r="B970" s="6">
        <v>6798</v>
      </c>
      <c r="C970" s="6">
        <v>6798</v>
      </c>
      <c r="D970" s="6">
        <v>6797.6</v>
      </c>
      <c r="E970" s="7">
        <v>99.99</v>
      </c>
    </row>
    <row r="971" spans="1:5" x14ac:dyDescent="0.25">
      <c r="A971" s="99" t="s">
        <v>353</v>
      </c>
      <c r="B971" s="67"/>
      <c r="C971" s="67"/>
      <c r="D971" s="12">
        <v>6797.6</v>
      </c>
      <c r="E971" s="14"/>
    </row>
    <row r="972" spans="1:5" s="161" customFormat="1" x14ac:dyDescent="0.25">
      <c r="A972" s="98" t="s">
        <v>58</v>
      </c>
      <c r="B972" s="6">
        <v>703</v>
      </c>
      <c r="C972" s="6">
        <v>703</v>
      </c>
      <c r="D972" s="6">
        <v>702.4</v>
      </c>
      <c r="E972" s="7">
        <v>99.91</v>
      </c>
    </row>
    <row r="973" spans="1:5" s="161" customFormat="1" x14ac:dyDescent="0.25">
      <c r="A973" s="99" t="s">
        <v>59</v>
      </c>
      <c r="B973" s="67"/>
      <c r="C973" s="67"/>
      <c r="D973" s="12">
        <v>702.4</v>
      </c>
      <c r="E973" s="14"/>
    </row>
    <row r="974" spans="1:5" s="162" customFormat="1" x14ac:dyDescent="0.25">
      <c r="A974" s="98" t="s">
        <v>74</v>
      </c>
      <c r="B974" s="6">
        <v>76499</v>
      </c>
      <c r="C974" s="6">
        <v>76499</v>
      </c>
      <c r="D974" s="6">
        <v>76499</v>
      </c>
      <c r="E974" s="7">
        <v>100</v>
      </c>
    </row>
    <row r="975" spans="1:5" s="162" customFormat="1" x14ac:dyDescent="0.25">
      <c r="A975" s="99" t="s">
        <v>80</v>
      </c>
      <c r="B975" s="67"/>
      <c r="C975" s="67"/>
      <c r="D975" s="12">
        <v>76499</v>
      </c>
      <c r="E975" s="14"/>
    </row>
    <row r="976" spans="1:5" s="162" customFormat="1" x14ac:dyDescent="0.25">
      <c r="A976" s="79" t="s">
        <v>313</v>
      </c>
      <c r="B976" s="97">
        <v>53000</v>
      </c>
      <c r="C976" s="97">
        <v>50500</v>
      </c>
      <c r="D976" s="97">
        <v>30330</v>
      </c>
      <c r="E976" s="147">
        <v>60.06</v>
      </c>
    </row>
    <row r="977" spans="1:5" s="162" customFormat="1" x14ac:dyDescent="0.25">
      <c r="A977" s="176" t="s">
        <v>375</v>
      </c>
      <c r="B977" s="177">
        <v>53000</v>
      </c>
      <c r="C977" s="177">
        <v>50500</v>
      </c>
      <c r="D977" s="177">
        <v>30330</v>
      </c>
      <c r="E977" s="178">
        <v>60.06</v>
      </c>
    </row>
    <row r="978" spans="1:5" s="162" customFormat="1" x14ac:dyDescent="0.25">
      <c r="A978" s="98" t="s">
        <v>74</v>
      </c>
      <c r="B978" s="6">
        <v>50000</v>
      </c>
      <c r="C978" s="6">
        <v>47500</v>
      </c>
      <c r="D978" s="6">
        <v>30000</v>
      </c>
      <c r="E978" s="7">
        <v>63.16</v>
      </c>
    </row>
    <row r="979" spans="1:5" s="102" customFormat="1" x14ac:dyDescent="0.25">
      <c r="A979" s="99" t="s">
        <v>83</v>
      </c>
      <c r="B979" s="67"/>
      <c r="C979" s="67"/>
      <c r="D979" s="12">
        <v>30000</v>
      </c>
      <c r="E979" s="14"/>
    </row>
    <row r="980" spans="1:5" s="102" customFormat="1" x14ac:dyDescent="0.25">
      <c r="A980" s="98" t="s">
        <v>86</v>
      </c>
      <c r="B980" s="6">
        <v>3000</v>
      </c>
      <c r="C980" s="6">
        <v>3000</v>
      </c>
      <c r="D980" s="6">
        <v>330</v>
      </c>
      <c r="E980" s="7">
        <v>11</v>
      </c>
    </row>
    <row r="981" spans="1:5" s="162" customFormat="1" x14ac:dyDescent="0.25">
      <c r="A981" s="99" t="s">
        <v>93</v>
      </c>
      <c r="B981" s="67"/>
      <c r="C981" s="67"/>
      <c r="D981" s="12">
        <v>330</v>
      </c>
      <c r="E981" s="14"/>
    </row>
    <row r="982" spans="1:5" x14ac:dyDescent="0.25">
      <c r="A982" s="79" t="s">
        <v>314</v>
      </c>
      <c r="B982" s="97">
        <v>48000</v>
      </c>
      <c r="C982" s="97">
        <v>48000</v>
      </c>
      <c r="D982" s="97">
        <v>48000</v>
      </c>
      <c r="E982" s="147">
        <v>100</v>
      </c>
    </row>
    <row r="983" spans="1:5" s="101" customFormat="1" x14ac:dyDescent="0.25">
      <c r="A983" s="176" t="s">
        <v>375</v>
      </c>
      <c r="B983" s="177">
        <v>48000</v>
      </c>
      <c r="C983" s="177">
        <v>48000</v>
      </c>
      <c r="D983" s="177">
        <v>48000</v>
      </c>
      <c r="E983" s="178">
        <v>100</v>
      </c>
    </row>
    <row r="984" spans="1:5" s="161" customFormat="1" x14ac:dyDescent="0.25">
      <c r="A984" s="98" t="s">
        <v>67</v>
      </c>
      <c r="B984" s="6">
        <v>25000</v>
      </c>
      <c r="C984" s="6">
        <v>25000</v>
      </c>
      <c r="D984" s="6">
        <v>25000</v>
      </c>
      <c r="E984" s="7">
        <v>100</v>
      </c>
    </row>
    <row r="985" spans="1:5" x14ac:dyDescent="0.25">
      <c r="A985" s="99" t="s">
        <v>68</v>
      </c>
      <c r="B985" s="67"/>
      <c r="C985" s="67"/>
      <c r="D985" s="12">
        <v>5040</v>
      </c>
      <c r="E985" s="14"/>
    </row>
    <row r="986" spans="1:5" s="102" customFormat="1" x14ac:dyDescent="0.25">
      <c r="A986" s="99" t="s">
        <v>69</v>
      </c>
      <c r="B986" s="67"/>
      <c r="C986" s="67"/>
      <c r="D986" s="12">
        <v>10508</v>
      </c>
      <c r="E986" s="14"/>
    </row>
    <row r="987" spans="1:5" x14ac:dyDescent="0.25">
      <c r="A987" s="99" t="s">
        <v>70</v>
      </c>
      <c r="B987" s="67"/>
      <c r="C987" s="67"/>
      <c r="D987" s="12">
        <v>9452</v>
      </c>
      <c r="E987" s="14"/>
    </row>
    <row r="988" spans="1:5" s="161" customFormat="1" x14ac:dyDescent="0.25">
      <c r="A988" s="98" t="s">
        <v>74</v>
      </c>
      <c r="B988" s="6">
        <v>23000</v>
      </c>
      <c r="C988" s="6">
        <v>23000</v>
      </c>
      <c r="D988" s="6">
        <v>23000</v>
      </c>
      <c r="E988" s="7">
        <v>100</v>
      </c>
    </row>
    <row r="989" spans="1:5" x14ac:dyDescent="0.25">
      <c r="A989" s="99" t="s">
        <v>75</v>
      </c>
      <c r="B989" s="67"/>
      <c r="C989" s="67"/>
      <c r="D989" s="12">
        <v>4740</v>
      </c>
      <c r="E989" s="14"/>
    </row>
    <row r="990" spans="1:5" x14ac:dyDescent="0.25">
      <c r="A990" s="99" t="s">
        <v>76</v>
      </c>
      <c r="B990" s="67"/>
      <c r="C990" s="67"/>
      <c r="D990" s="12">
        <v>260</v>
      </c>
      <c r="E990" s="14"/>
    </row>
    <row r="991" spans="1:5" x14ac:dyDescent="0.25">
      <c r="A991" s="99" t="s">
        <v>80</v>
      </c>
      <c r="B991" s="67"/>
      <c r="C991" s="67"/>
      <c r="D991" s="12">
        <v>18000</v>
      </c>
      <c r="E991" s="14"/>
    </row>
    <row r="992" spans="1:5" x14ac:dyDescent="0.25">
      <c r="A992" s="79" t="s">
        <v>315</v>
      </c>
      <c r="B992" s="97">
        <v>30000</v>
      </c>
      <c r="C992" s="97">
        <v>30000</v>
      </c>
      <c r="D992" s="97">
        <v>30000</v>
      </c>
      <c r="E992" s="147">
        <v>100</v>
      </c>
    </row>
    <row r="993" spans="1:5" s="102" customFormat="1" x14ac:dyDescent="0.25">
      <c r="A993" s="176" t="s">
        <v>375</v>
      </c>
      <c r="B993" s="177">
        <v>30000</v>
      </c>
      <c r="C993" s="177">
        <v>30000</v>
      </c>
      <c r="D993" s="177">
        <v>30000</v>
      </c>
      <c r="E993" s="178">
        <v>100</v>
      </c>
    </row>
    <row r="994" spans="1:5" s="161" customFormat="1" x14ac:dyDescent="0.25">
      <c r="A994" s="98" t="s">
        <v>74</v>
      </c>
      <c r="B994" s="6">
        <v>30000</v>
      </c>
      <c r="C994" s="6">
        <v>30000</v>
      </c>
      <c r="D994" s="6">
        <v>30000</v>
      </c>
      <c r="E994" s="7">
        <v>100</v>
      </c>
    </row>
    <row r="995" spans="1:5" s="101" customFormat="1" x14ac:dyDescent="0.25">
      <c r="A995" s="99" t="s">
        <v>80</v>
      </c>
      <c r="B995" s="67"/>
      <c r="C995" s="67"/>
      <c r="D995" s="12">
        <v>30000</v>
      </c>
      <c r="E995" s="14"/>
    </row>
    <row r="996" spans="1:5" x14ac:dyDescent="0.25">
      <c r="A996" s="79" t="s">
        <v>316</v>
      </c>
      <c r="B996" s="97">
        <v>2207088</v>
      </c>
      <c r="C996" s="97">
        <v>2207088</v>
      </c>
      <c r="D996" s="97">
        <v>2207087.5</v>
      </c>
      <c r="E996" s="147">
        <v>100</v>
      </c>
    </row>
    <row r="997" spans="1:5" ht="12" customHeight="1" x14ac:dyDescent="0.25">
      <c r="A997" s="176" t="s">
        <v>375</v>
      </c>
      <c r="B997" s="177">
        <v>151000</v>
      </c>
      <c r="C997" s="177">
        <v>151000</v>
      </c>
      <c r="D997" s="177">
        <v>66432.22</v>
      </c>
      <c r="E997" s="178">
        <v>43.99</v>
      </c>
    </row>
    <row r="998" spans="1:5" x14ac:dyDescent="0.25">
      <c r="A998" s="98" t="s">
        <v>135</v>
      </c>
      <c r="B998" s="6">
        <v>151000</v>
      </c>
      <c r="C998" s="6">
        <v>151000</v>
      </c>
      <c r="D998" s="6">
        <v>66432.22</v>
      </c>
      <c r="E998" s="7">
        <v>43.99</v>
      </c>
    </row>
    <row r="999" spans="1:5" s="161" customFormat="1" x14ac:dyDescent="0.25">
      <c r="A999" s="99" t="s">
        <v>139</v>
      </c>
      <c r="B999" s="67"/>
      <c r="C999" s="67"/>
      <c r="D999" s="12">
        <v>60191.88</v>
      </c>
      <c r="E999" s="14"/>
    </row>
    <row r="1000" spans="1:5" s="101" customFormat="1" x14ac:dyDescent="0.25">
      <c r="A1000" s="99" t="s">
        <v>140</v>
      </c>
      <c r="B1000" s="67"/>
      <c r="C1000" s="67"/>
      <c r="D1000" s="12">
        <v>6240.34</v>
      </c>
      <c r="E1000" s="14"/>
    </row>
    <row r="1001" spans="1:5" x14ac:dyDescent="0.25">
      <c r="A1001" s="176" t="s">
        <v>382</v>
      </c>
      <c r="B1001" s="177">
        <v>2056088</v>
      </c>
      <c r="C1001" s="177">
        <v>2056088</v>
      </c>
      <c r="D1001" s="177">
        <v>2140655.2799999998</v>
      </c>
      <c r="E1001" s="178">
        <v>104.11</v>
      </c>
    </row>
    <row r="1002" spans="1:5" x14ac:dyDescent="0.25">
      <c r="A1002" s="98" t="s">
        <v>74</v>
      </c>
      <c r="B1002" s="6">
        <v>124625</v>
      </c>
      <c r="C1002" s="6">
        <v>124625</v>
      </c>
      <c r="D1002" s="6">
        <v>124625</v>
      </c>
      <c r="E1002" s="7">
        <v>100</v>
      </c>
    </row>
    <row r="1003" spans="1:5" x14ac:dyDescent="0.25">
      <c r="A1003" s="99" t="s">
        <v>76</v>
      </c>
      <c r="B1003" s="67"/>
      <c r="C1003" s="67"/>
      <c r="D1003" s="12">
        <v>89000</v>
      </c>
      <c r="E1003" s="14"/>
    </row>
    <row r="1004" spans="1:5" x14ac:dyDescent="0.25">
      <c r="A1004" s="99" t="s">
        <v>81</v>
      </c>
      <c r="B1004" s="67"/>
      <c r="C1004" s="67"/>
      <c r="D1004" s="12">
        <v>35625</v>
      </c>
      <c r="E1004" s="14"/>
    </row>
    <row r="1005" spans="1:5" s="102" customFormat="1" x14ac:dyDescent="0.25">
      <c r="A1005" s="98" t="s">
        <v>135</v>
      </c>
      <c r="B1005" s="6">
        <v>800620</v>
      </c>
      <c r="C1005" s="6">
        <v>800620</v>
      </c>
      <c r="D1005" s="6">
        <v>885187.78</v>
      </c>
      <c r="E1005" s="7">
        <v>110.56</v>
      </c>
    </row>
    <row r="1006" spans="1:5" s="101" customFormat="1" x14ac:dyDescent="0.25">
      <c r="A1006" s="99" t="s">
        <v>139</v>
      </c>
      <c r="B1006" s="67"/>
      <c r="C1006" s="67"/>
      <c r="D1006" s="12">
        <v>885187.78</v>
      </c>
      <c r="E1006" s="14"/>
    </row>
    <row r="1007" spans="1:5" s="161" customFormat="1" ht="14.25" customHeight="1" x14ac:dyDescent="0.25">
      <c r="A1007" s="98" t="s">
        <v>141</v>
      </c>
      <c r="B1007" s="6">
        <v>1049380</v>
      </c>
      <c r="C1007" s="6">
        <v>1049380</v>
      </c>
      <c r="D1007" s="6">
        <v>1049380</v>
      </c>
      <c r="E1007" s="7">
        <v>100</v>
      </c>
    </row>
    <row r="1008" spans="1:5" ht="14.25" customHeight="1" x14ac:dyDescent="0.25">
      <c r="A1008" s="99" t="s">
        <v>142</v>
      </c>
      <c r="B1008" s="67"/>
      <c r="C1008" s="67"/>
      <c r="D1008" s="12">
        <v>1049380</v>
      </c>
      <c r="E1008" s="14"/>
    </row>
    <row r="1009" spans="1:5" ht="14.25" customHeight="1" x14ac:dyDescent="0.25">
      <c r="A1009" s="98" t="s">
        <v>149</v>
      </c>
      <c r="B1009" s="6">
        <v>81463</v>
      </c>
      <c r="C1009" s="6">
        <v>81463</v>
      </c>
      <c r="D1009" s="6">
        <v>81462.5</v>
      </c>
      <c r="E1009" s="7">
        <v>100</v>
      </c>
    </row>
    <row r="1010" spans="1:5" ht="14.25" customHeight="1" x14ac:dyDescent="0.25">
      <c r="A1010" s="99" t="s">
        <v>150</v>
      </c>
      <c r="B1010" s="67"/>
      <c r="C1010" s="67"/>
      <c r="D1010" s="12">
        <v>81462.5</v>
      </c>
      <c r="E1010" s="14"/>
    </row>
    <row r="1011" spans="1:5" s="161" customFormat="1" ht="14.25" customHeight="1" x14ac:dyDescent="0.25">
      <c r="A1011" s="79" t="s">
        <v>317</v>
      </c>
      <c r="B1011" s="97">
        <v>1005550</v>
      </c>
      <c r="C1011" s="97">
        <v>1668450</v>
      </c>
      <c r="D1011" s="97">
        <v>1465943.68</v>
      </c>
      <c r="E1011" s="147">
        <v>87.86</v>
      </c>
    </row>
    <row r="1012" spans="1:5" ht="14.25" customHeight="1" x14ac:dyDescent="0.25">
      <c r="A1012" s="176" t="s">
        <v>375</v>
      </c>
      <c r="B1012" s="177">
        <v>781550</v>
      </c>
      <c r="C1012" s="177">
        <v>1444450</v>
      </c>
      <c r="D1012" s="177">
        <v>1241982.47</v>
      </c>
      <c r="E1012" s="178">
        <v>85.98</v>
      </c>
    </row>
    <row r="1013" spans="1:5" ht="14.25" customHeight="1" x14ac:dyDescent="0.25">
      <c r="A1013" s="98" t="s">
        <v>54</v>
      </c>
      <c r="B1013" s="6">
        <v>34335</v>
      </c>
      <c r="C1013" s="6">
        <v>34335</v>
      </c>
      <c r="D1013" s="6">
        <v>34335</v>
      </c>
      <c r="E1013" s="7">
        <v>100</v>
      </c>
    </row>
    <row r="1014" spans="1:5" ht="14.25" customHeight="1" x14ac:dyDescent="0.25">
      <c r="A1014" s="99" t="s">
        <v>353</v>
      </c>
      <c r="B1014" s="67"/>
      <c r="C1014" s="67"/>
      <c r="D1014" s="12">
        <v>34335</v>
      </c>
      <c r="E1014" s="14"/>
    </row>
    <row r="1015" spans="1:5" s="101" customFormat="1" ht="14.25" customHeight="1" x14ac:dyDescent="0.25">
      <c r="A1015" s="98" t="s">
        <v>58</v>
      </c>
      <c r="B1015" s="6">
        <v>5665</v>
      </c>
      <c r="C1015" s="6">
        <v>5665</v>
      </c>
      <c r="D1015" s="6">
        <v>5665</v>
      </c>
      <c r="E1015" s="7">
        <v>100</v>
      </c>
    </row>
    <row r="1016" spans="1:5" ht="14.25" customHeight="1" x14ac:dyDescent="0.25">
      <c r="A1016" s="99" t="s">
        <v>59</v>
      </c>
      <c r="B1016" s="67"/>
      <c r="C1016" s="67"/>
      <c r="D1016" s="12">
        <v>5665</v>
      </c>
      <c r="E1016" s="14"/>
    </row>
    <row r="1017" spans="1:5" ht="14.25" customHeight="1" x14ac:dyDescent="0.25">
      <c r="A1017" s="98" t="s">
        <v>67</v>
      </c>
      <c r="B1017" s="6">
        <v>236500</v>
      </c>
      <c r="C1017" s="6">
        <v>226700</v>
      </c>
      <c r="D1017" s="6">
        <v>122218.47</v>
      </c>
      <c r="E1017" s="7">
        <v>53.91</v>
      </c>
    </row>
    <row r="1018" spans="1:5" s="161" customFormat="1" ht="14.25" customHeight="1" x14ac:dyDescent="0.25">
      <c r="A1018" s="99" t="s">
        <v>68</v>
      </c>
      <c r="B1018" s="67"/>
      <c r="C1018" s="67"/>
      <c r="D1018" s="12">
        <v>11871.43</v>
      </c>
      <c r="E1018" s="14"/>
    </row>
    <row r="1019" spans="1:5" ht="14.25" customHeight="1" x14ac:dyDescent="0.25">
      <c r="A1019" s="99" t="s">
        <v>69</v>
      </c>
      <c r="B1019" s="67"/>
      <c r="C1019" s="67"/>
      <c r="D1019" s="12">
        <v>70347.039999999994</v>
      </c>
      <c r="E1019" s="14"/>
    </row>
    <row r="1020" spans="1:5" ht="14.25" customHeight="1" x14ac:dyDescent="0.25">
      <c r="A1020" s="99" t="s">
        <v>73</v>
      </c>
      <c r="B1020" s="67"/>
      <c r="C1020" s="67"/>
      <c r="D1020" s="12">
        <v>40000</v>
      </c>
      <c r="E1020" s="14"/>
    </row>
    <row r="1021" spans="1:5" s="161" customFormat="1" ht="14.25" customHeight="1" x14ac:dyDescent="0.25">
      <c r="A1021" s="98" t="s">
        <v>74</v>
      </c>
      <c r="B1021" s="6">
        <v>267000</v>
      </c>
      <c r="C1021" s="6">
        <v>253700</v>
      </c>
      <c r="D1021" s="6">
        <v>160000</v>
      </c>
      <c r="E1021" s="7">
        <v>63.07</v>
      </c>
    </row>
    <row r="1022" spans="1:5" ht="14.25" customHeight="1" x14ac:dyDescent="0.25">
      <c r="A1022" s="99" t="s">
        <v>80</v>
      </c>
      <c r="B1022" s="67"/>
      <c r="C1022" s="67"/>
      <c r="D1022" s="12">
        <v>20000</v>
      </c>
      <c r="E1022" s="14"/>
    </row>
    <row r="1023" spans="1:5" ht="14.25" customHeight="1" x14ac:dyDescent="0.25">
      <c r="A1023" s="99" t="s">
        <v>81</v>
      </c>
      <c r="B1023" s="67"/>
      <c r="C1023" s="67"/>
      <c r="D1023" s="12">
        <v>140000</v>
      </c>
      <c r="E1023" s="14"/>
    </row>
    <row r="1024" spans="1:5" ht="14.25" customHeight="1" x14ac:dyDescent="0.25">
      <c r="A1024" s="98" t="s">
        <v>86</v>
      </c>
      <c r="B1024" s="6">
        <v>7000</v>
      </c>
      <c r="C1024" s="6">
        <v>7000</v>
      </c>
      <c r="D1024" s="6">
        <v>7000</v>
      </c>
      <c r="E1024" s="7">
        <v>100</v>
      </c>
    </row>
    <row r="1025" spans="1:5" ht="14.25" customHeight="1" x14ac:dyDescent="0.25">
      <c r="A1025" s="99" t="s">
        <v>90</v>
      </c>
      <c r="B1025" s="67"/>
      <c r="C1025" s="67"/>
      <c r="D1025" s="12">
        <v>7000</v>
      </c>
      <c r="E1025" s="14"/>
    </row>
    <row r="1026" spans="1:5" ht="14.25" customHeight="1" x14ac:dyDescent="0.25">
      <c r="A1026" s="98" t="s">
        <v>117</v>
      </c>
      <c r="B1026" s="6">
        <v>81050</v>
      </c>
      <c r="C1026" s="6">
        <v>767050</v>
      </c>
      <c r="D1026" s="6">
        <v>767050</v>
      </c>
      <c r="E1026" s="7">
        <v>100</v>
      </c>
    </row>
    <row r="1027" spans="1:5" s="161" customFormat="1" ht="14.25" customHeight="1" x14ac:dyDescent="0.25">
      <c r="A1027" s="99" t="s">
        <v>118</v>
      </c>
      <c r="B1027" s="67"/>
      <c r="C1027" s="67"/>
      <c r="D1027" s="12">
        <v>745000</v>
      </c>
      <c r="E1027" s="14"/>
    </row>
    <row r="1028" spans="1:5" ht="14.25" customHeight="1" x14ac:dyDescent="0.25">
      <c r="A1028" s="99" t="s">
        <v>119</v>
      </c>
      <c r="B1028" s="67"/>
      <c r="C1028" s="67"/>
      <c r="D1028" s="12">
        <v>22050</v>
      </c>
      <c r="E1028" s="14"/>
    </row>
    <row r="1029" spans="1:5" s="101" customFormat="1" ht="14.25" customHeight="1" x14ac:dyDescent="0.25">
      <c r="A1029" s="98" t="s">
        <v>121</v>
      </c>
      <c r="B1029" s="6">
        <v>150000</v>
      </c>
      <c r="C1029" s="6">
        <v>150000</v>
      </c>
      <c r="D1029" s="6">
        <v>145714</v>
      </c>
      <c r="E1029" s="7">
        <v>97.14</v>
      </c>
    </row>
    <row r="1030" spans="1:5" s="101" customFormat="1" ht="14.25" customHeight="1" x14ac:dyDescent="0.25">
      <c r="A1030" s="99" t="s">
        <v>122</v>
      </c>
      <c r="B1030" s="67"/>
      <c r="C1030" s="67"/>
      <c r="D1030" s="12">
        <v>145714</v>
      </c>
      <c r="E1030" s="14"/>
    </row>
    <row r="1031" spans="1:5" s="161" customFormat="1" ht="14.25" customHeight="1" x14ac:dyDescent="0.25">
      <c r="A1031" s="176" t="s">
        <v>382</v>
      </c>
      <c r="B1031" s="177">
        <v>224000</v>
      </c>
      <c r="C1031" s="177">
        <v>224000</v>
      </c>
      <c r="D1031" s="177">
        <v>223961.21</v>
      </c>
      <c r="E1031" s="178">
        <v>99.98</v>
      </c>
    </row>
    <row r="1032" spans="1:5" s="101" customFormat="1" ht="14.25" customHeight="1" x14ac:dyDescent="0.25">
      <c r="A1032" s="98" t="s">
        <v>117</v>
      </c>
      <c r="B1032" s="6">
        <v>224000</v>
      </c>
      <c r="C1032" s="6">
        <v>224000</v>
      </c>
      <c r="D1032" s="6">
        <v>223961.21</v>
      </c>
      <c r="E1032" s="7">
        <v>99.98</v>
      </c>
    </row>
    <row r="1033" spans="1:5" s="101" customFormat="1" ht="14.25" customHeight="1" x14ac:dyDescent="0.25">
      <c r="A1033" s="99" t="s">
        <v>118</v>
      </c>
      <c r="B1033" s="67"/>
      <c r="C1033" s="67"/>
      <c r="D1033" s="12">
        <v>195000</v>
      </c>
      <c r="E1033" s="14"/>
    </row>
    <row r="1034" spans="1:5" s="101" customFormat="1" ht="14.25" customHeight="1" x14ac:dyDescent="0.25">
      <c r="A1034" s="99" t="s">
        <v>119</v>
      </c>
      <c r="B1034" s="67"/>
      <c r="C1034" s="67"/>
      <c r="D1034" s="12">
        <v>28961.21</v>
      </c>
      <c r="E1034" s="14"/>
    </row>
    <row r="1035" spans="1:5" s="102" customFormat="1" ht="14.25" customHeight="1" x14ac:dyDescent="0.25">
      <c r="A1035" s="79" t="s">
        <v>418</v>
      </c>
      <c r="B1035" s="97">
        <v>41500</v>
      </c>
      <c r="C1035" s="97">
        <v>41500</v>
      </c>
      <c r="D1035" s="97">
        <v>40546.85</v>
      </c>
      <c r="E1035" s="147">
        <v>97.7</v>
      </c>
    </row>
    <row r="1036" spans="1:5" s="102" customFormat="1" ht="14.25" customHeight="1" x14ac:dyDescent="0.25">
      <c r="A1036" s="176" t="s">
        <v>375</v>
      </c>
      <c r="B1036" s="177">
        <v>41500</v>
      </c>
      <c r="C1036" s="177">
        <v>41500</v>
      </c>
      <c r="D1036" s="177">
        <v>40546.85</v>
      </c>
      <c r="E1036" s="178">
        <v>97.7</v>
      </c>
    </row>
    <row r="1037" spans="1:5" s="161" customFormat="1" ht="14.25" customHeight="1" x14ac:dyDescent="0.25">
      <c r="A1037" s="98" t="s">
        <v>74</v>
      </c>
      <c r="B1037" s="6">
        <v>30000</v>
      </c>
      <c r="C1037" s="6">
        <v>30000</v>
      </c>
      <c r="D1037" s="6">
        <v>30000</v>
      </c>
      <c r="E1037" s="7">
        <v>100</v>
      </c>
    </row>
    <row r="1038" spans="1:5" ht="14.25" customHeight="1" x14ac:dyDescent="0.25">
      <c r="A1038" s="99" t="s">
        <v>82</v>
      </c>
      <c r="B1038" s="67"/>
      <c r="C1038" s="67"/>
      <c r="D1038" s="12">
        <v>30000</v>
      </c>
      <c r="E1038" s="14"/>
    </row>
    <row r="1039" spans="1:5" ht="14.25" customHeight="1" x14ac:dyDescent="0.25">
      <c r="A1039" s="98" t="s">
        <v>86</v>
      </c>
      <c r="B1039" s="6">
        <v>1500</v>
      </c>
      <c r="C1039" s="6">
        <v>1500</v>
      </c>
      <c r="D1039" s="6">
        <v>546.85</v>
      </c>
      <c r="E1039" s="7">
        <v>36.46</v>
      </c>
    </row>
    <row r="1040" spans="1:5" ht="14.25" customHeight="1" x14ac:dyDescent="0.25">
      <c r="A1040" s="99" t="s">
        <v>87</v>
      </c>
      <c r="B1040" s="67"/>
      <c r="C1040" s="67"/>
      <c r="D1040" s="12">
        <v>546.85</v>
      </c>
      <c r="E1040" s="14"/>
    </row>
    <row r="1041" spans="1:5" ht="14.25" customHeight="1" x14ac:dyDescent="0.25">
      <c r="A1041" s="98" t="s">
        <v>135</v>
      </c>
      <c r="B1041" s="6">
        <v>10000</v>
      </c>
      <c r="C1041" s="6">
        <v>10000</v>
      </c>
      <c r="D1041" s="6">
        <v>10000</v>
      </c>
      <c r="E1041" s="7">
        <v>100</v>
      </c>
    </row>
    <row r="1042" spans="1:5" s="101" customFormat="1" ht="14.25" customHeight="1" x14ac:dyDescent="0.25">
      <c r="A1042" s="99" t="s">
        <v>139</v>
      </c>
      <c r="B1042" s="67"/>
      <c r="C1042" s="67"/>
      <c r="D1042" s="12">
        <v>10000</v>
      </c>
      <c r="E1042" s="14"/>
    </row>
    <row r="1043" spans="1:5" s="101" customFormat="1" ht="14.25" customHeight="1" x14ac:dyDescent="0.25">
      <c r="A1043" s="79" t="s">
        <v>492</v>
      </c>
      <c r="B1043" s="97">
        <v>67900</v>
      </c>
      <c r="C1043" s="97">
        <v>65400</v>
      </c>
      <c r="D1043" s="163"/>
      <c r="E1043" s="164"/>
    </row>
    <row r="1044" spans="1:5" s="101" customFormat="1" ht="14.25" customHeight="1" x14ac:dyDescent="0.25">
      <c r="A1044" s="176" t="s">
        <v>375</v>
      </c>
      <c r="B1044" s="177">
        <v>67900</v>
      </c>
      <c r="C1044" s="177">
        <v>65400</v>
      </c>
      <c r="D1044" s="180"/>
      <c r="E1044" s="179"/>
    </row>
    <row r="1045" spans="1:5" s="162" customFormat="1" ht="14.25" customHeight="1" x14ac:dyDescent="0.25">
      <c r="A1045" s="98" t="s">
        <v>54</v>
      </c>
      <c r="B1045" s="6">
        <v>51400</v>
      </c>
      <c r="C1045" s="6">
        <v>48900</v>
      </c>
      <c r="D1045" s="6">
        <v>0</v>
      </c>
      <c r="E1045" s="7">
        <v>0</v>
      </c>
    </row>
    <row r="1046" spans="1:5" s="102" customFormat="1" ht="14.25" customHeight="1" x14ac:dyDescent="0.25">
      <c r="A1046" s="98" t="s">
        <v>56</v>
      </c>
      <c r="B1046" s="6">
        <v>3000</v>
      </c>
      <c r="C1046" s="6">
        <v>3000</v>
      </c>
      <c r="D1046" s="6">
        <v>0</v>
      </c>
      <c r="E1046" s="7">
        <v>0</v>
      </c>
    </row>
    <row r="1047" spans="1:5" s="101" customFormat="1" ht="14.25" customHeight="1" x14ac:dyDescent="0.25">
      <c r="A1047" s="98" t="s">
        <v>58</v>
      </c>
      <c r="B1047" s="6">
        <v>8500</v>
      </c>
      <c r="C1047" s="6">
        <v>8500</v>
      </c>
      <c r="D1047" s="6">
        <v>0</v>
      </c>
      <c r="E1047" s="7">
        <v>0</v>
      </c>
    </row>
    <row r="1048" spans="1:5" ht="14.25" customHeight="1" x14ac:dyDescent="0.25">
      <c r="A1048" s="98" t="s">
        <v>62</v>
      </c>
      <c r="B1048" s="6">
        <v>5000</v>
      </c>
      <c r="C1048" s="6">
        <v>5000</v>
      </c>
      <c r="D1048" s="6">
        <v>0</v>
      </c>
      <c r="E1048" s="7">
        <v>0</v>
      </c>
    </row>
    <row r="1049" spans="1:5" ht="14.25" customHeight="1" x14ac:dyDescent="0.25">
      <c r="A1049" s="79" t="s">
        <v>419</v>
      </c>
      <c r="B1049" s="97">
        <v>146875</v>
      </c>
      <c r="C1049" s="97">
        <v>146875</v>
      </c>
      <c r="D1049" s="97">
        <v>146875</v>
      </c>
      <c r="E1049" s="147">
        <v>100</v>
      </c>
    </row>
    <row r="1050" spans="1:5" ht="14.25" customHeight="1" x14ac:dyDescent="0.25">
      <c r="A1050" s="176" t="s">
        <v>382</v>
      </c>
      <c r="B1050" s="177">
        <v>146875</v>
      </c>
      <c r="C1050" s="177">
        <v>146875</v>
      </c>
      <c r="D1050" s="177">
        <v>146875</v>
      </c>
      <c r="E1050" s="178">
        <v>100</v>
      </c>
    </row>
    <row r="1051" spans="1:5" s="161" customFormat="1" ht="14.25" customHeight="1" x14ac:dyDescent="0.25">
      <c r="A1051" s="98" t="s">
        <v>74</v>
      </c>
      <c r="B1051" s="6">
        <v>146875</v>
      </c>
      <c r="C1051" s="6">
        <v>146875</v>
      </c>
      <c r="D1051" s="6">
        <v>146875</v>
      </c>
      <c r="E1051" s="7">
        <v>100</v>
      </c>
    </row>
    <row r="1052" spans="1:5" ht="14.25" customHeight="1" x14ac:dyDescent="0.25">
      <c r="A1052" s="99" t="s">
        <v>81</v>
      </c>
      <c r="B1052" s="67"/>
      <c r="C1052" s="67"/>
      <c r="D1052" s="12">
        <v>146875</v>
      </c>
      <c r="E1052" s="14"/>
    </row>
    <row r="1053" spans="1:5" ht="14.25" customHeight="1" x14ac:dyDescent="0.25">
      <c r="A1053" s="79" t="s">
        <v>493</v>
      </c>
      <c r="B1053" s="97">
        <v>584255</v>
      </c>
      <c r="C1053" s="97">
        <v>584255</v>
      </c>
      <c r="D1053" s="97">
        <v>584255</v>
      </c>
      <c r="E1053" s="147">
        <v>100</v>
      </c>
    </row>
    <row r="1054" spans="1:5" ht="14.25" customHeight="1" x14ac:dyDescent="0.25">
      <c r="A1054" s="176" t="s">
        <v>382</v>
      </c>
      <c r="B1054" s="177">
        <v>584255</v>
      </c>
      <c r="C1054" s="177">
        <v>584255</v>
      </c>
      <c r="D1054" s="177">
        <v>584255</v>
      </c>
      <c r="E1054" s="178">
        <v>100</v>
      </c>
    </row>
    <row r="1055" spans="1:5" s="102" customFormat="1" ht="14.25" customHeight="1" x14ac:dyDescent="0.25">
      <c r="A1055" s="98" t="s">
        <v>74</v>
      </c>
      <c r="B1055" s="6">
        <v>584255</v>
      </c>
      <c r="C1055" s="6">
        <v>584255</v>
      </c>
      <c r="D1055" s="6">
        <v>584255</v>
      </c>
      <c r="E1055" s="7">
        <v>100</v>
      </c>
    </row>
    <row r="1056" spans="1:5" s="101" customFormat="1" ht="14.25" customHeight="1" x14ac:dyDescent="0.25">
      <c r="A1056" s="99" t="s">
        <v>76</v>
      </c>
      <c r="B1056" s="67"/>
      <c r="C1056" s="67"/>
      <c r="D1056" s="12">
        <v>576755</v>
      </c>
      <c r="E1056" s="14"/>
    </row>
    <row r="1057" spans="1:5" ht="14.25" customHeight="1" x14ac:dyDescent="0.25">
      <c r="A1057" s="99" t="s">
        <v>77</v>
      </c>
      <c r="B1057" s="67"/>
      <c r="C1057" s="67"/>
      <c r="D1057" s="12">
        <v>1875</v>
      </c>
      <c r="E1057" s="14"/>
    </row>
    <row r="1058" spans="1:5" ht="14.25" customHeight="1" x14ac:dyDescent="0.25">
      <c r="A1058" s="99" t="s">
        <v>81</v>
      </c>
      <c r="B1058" s="67"/>
      <c r="C1058" s="67"/>
      <c r="D1058" s="12">
        <v>5625</v>
      </c>
      <c r="E1058" s="14"/>
    </row>
    <row r="1059" spans="1:5" s="101" customFormat="1" ht="14.25" customHeight="1" x14ac:dyDescent="0.25">
      <c r="A1059" s="79" t="s">
        <v>559</v>
      </c>
      <c r="B1059" s="97">
        <v>3000000</v>
      </c>
      <c r="C1059" s="97">
        <v>3000000</v>
      </c>
      <c r="D1059" s="97">
        <v>0</v>
      </c>
      <c r="E1059" s="147">
        <v>0</v>
      </c>
    </row>
    <row r="1060" spans="1:5" ht="14.25" customHeight="1" x14ac:dyDescent="0.25">
      <c r="A1060" s="176" t="s">
        <v>380</v>
      </c>
      <c r="B1060" s="177">
        <v>3000000</v>
      </c>
      <c r="C1060" s="177">
        <v>3000000</v>
      </c>
      <c r="D1060" s="180"/>
      <c r="E1060" s="179"/>
    </row>
    <row r="1061" spans="1:5" s="161" customFormat="1" ht="14.25" customHeight="1" x14ac:dyDescent="0.25">
      <c r="A1061" s="98" t="s">
        <v>149</v>
      </c>
      <c r="B1061" s="6">
        <v>3000000</v>
      </c>
      <c r="C1061" s="6">
        <v>3000000</v>
      </c>
      <c r="D1061" s="6">
        <v>0</v>
      </c>
      <c r="E1061" s="7">
        <v>0</v>
      </c>
    </row>
    <row r="1062" spans="1:5" ht="14.25" customHeight="1" x14ac:dyDescent="0.25">
      <c r="A1062" s="174" t="s">
        <v>318</v>
      </c>
      <c r="B1062" s="12">
        <v>15516828</v>
      </c>
      <c r="C1062" s="12">
        <v>15516828</v>
      </c>
      <c r="D1062" s="12">
        <v>15510626.140000001</v>
      </c>
      <c r="E1062" s="13">
        <v>99.96</v>
      </c>
    </row>
    <row r="1063" spans="1:5" s="102" customFormat="1" ht="14.25" customHeight="1" x14ac:dyDescent="0.25">
      <c r="A1063" s="79" t="s">
        <v>319</v>
      </c>
      <c r="B1063" s="97">
        <v>12050323</v>
      </c>
      <c r="C1063" s="97">
        <v>12050323</v>
      </c>
      <c r="D1063" s="97">
        <v>12017269.08</v>
      </c>
      <c r="E1063" s="147">
        <v>99.73</v>
      </c>
    </row>
    <row r="1064" spans="1:5" ht="14.25" customHeight="1" x14ac:dyDescent="0.25">
      <c r="A1064" s="176" t="s">
        <v>406</v>
      </c>
      <c r="B1064" s="177">
        <v>12050323</v>
      </c>
      <c r="C1064" s="177">
        <v>12050323</v>
      </c>
      <c r="D1064" s="177">
        <v>12017269.08</v>
      </c>
      <c r="E1064" s="178">
        <v>99.73</v>
      </c>
    </row>
    <row r="1065" spans="1:5" s="161" customFormat="1" ht="14.25" customHeight="1" x14ac:dyDescent="0.25">
      <c r="A1065" s="98" t="s">
        <v>135</v>
      </c>
      <c r="B1065" s="6">
        <v>10498233</v>
      </c>
      <c r="C1065" s="6">
        <v>10498233</v>
      </c>
      <c r="D1065" s="6">
        <v>10482140.68</v>
      </c>
      <c r="E1065" s="7">
        <v>99.85</v>
      </c>
    </row>
    <row r="1066" spans="1:5" ht="14.25" customHeight="1" x14ac:dyDescent="0.25">
      <c r="A1066" s="99" t="s">
        <v>136</v>
      </c>
      <c r="B1066" s="67"/>
      <c r="C1066" s="67"/>
      <c r="D1066" s="12">
        <v>904943.07</v>
      </c>
      <c r="E1066" s="14"/>
    </row>
    <row r="1067" spans="1:5" ht="14.25" customHeight="1" x14ac:dyDescent="0.25">
      <c r="A1067" s="99" t="s">
        <v>139</v>
      </c>
      <c r="B1067" s="67"/>
      <c r="C1067" s="67"/>
      <c r="D1067" s="12">
        <v>8864839.7200000007</v>
      </c>
      <c r="E1067" s="14"/>
    </row>
    <row r="1068" spans="1:5" ht="14.25" customHeight="1" x14ac:dyDescent="0.25">
      <c r="A1068" s="99" t="s">
        <v>428</v>
      </c>
      <c r="B1068" s="67"/>
      <c r="C1068" s="67"/>
      <c r="D1068" s="12">
        <v>532751.76</v>
      </c>
      <c r="E1068" s="14"/>
    </row>
    <row r="1069" spans="1:5" s="101" customFormat="1" ht="14.25" customHeight="1" x14ac:dyDescent="0.25">
      <c r="A1069" s="99" t="s">
        <v>140</v>
      </c>
      <c r="B1069" s="67"/>
      <c r="C1069" s="67"/>
      <c r="D1069" s="12">
        <v>179606.13</v>
      </c>
      <c r="E1069" s="14"/>
    </row>
    <row r="1070" spans="1:5" ht="14.25" customHeight="1" x14ac:dyDescent="0.25">
      <c r="A1070" s="98" t="s">
        <v>141</v>
      </c>
      <c r="B1070" s="6">
        <v>888000</v>
      </c>
      <c r="C1070" s="6">
        <v>888000</v>
      </c>
      <c r="D1070" s="6">
        <v>887500</v>
      </c>
      <c r="E1070" s="7">
        <v>99.94</v>
      </c>
    </row>
    <row r="1071" spans="1:5" s="161" customFormat="1" ht="14.25" customHeight="1" x14ac:dyDescent="0.25">
      <c r="A1071" s="99" t="s">
        <v>142</v>
      </c>
      <c r="B1071" s="67"/>
      <c r="C1071" s="67"/>
      <c r="D1071" s="12">
        <v>887500</v>
      </c>
      <c r="E1071" s="14"/>
    </row>
    <row r="1072" spans="1:5" ht="14.25" customHeight="1" x14ac:dyDescent="0.25">
      <c r="A1072" s="98" t="s">
        <v>149</v>
      </c>
      <c r="B1072" s="6">
        <v>664090</v>
      </c>
      <c r="C1072" s="6">
        <v>664090</v>
      </c>
      <c r="D1072" s="6">
        <v>647628.4</v>
      </c>
      <c r="E1072" s="7">
        <v>97.52</v>
      </c>
    </row>
    <row r="1073" spans="1:5" s="101" customFormat="1" ht="14.25" customHeight="1" x14ac:dyDescent="0.25">
      <c r="A1073" s="99" t="s">
        <v>150</v>
      </c>
      <c r="B1073" s="67"/>
      <c r="C1073" s="67"/>
      <c r="D1073" s="12">
        <v>647628.4</v>
      </c>
      <c r="E1073" s="14"/>
    </row>
    <row r="1074" spans="1:5" ht="14.25" customHeight="1" x14ac:dyDescent="0.25">
      <c r="A1074" s="79" t="s">
        <v>320</v>
      </c>
      <c r="B1074" s="97">
        <v>598968</v>
      </c>
      <c r="C1074" s="97">
        <v>598968</v>
      </c>
      <c r="D1074" s="97">
        <v>604042.5</v>
      </c>
      <c r="E1074" s="147">
        <v>100.85</v>
      </c>
    </row>
    <row r="1075" spans="1:5" ht="14.25" customHeight="1" x14ac:dyDescent="0.25">
      <c r="A1075" s="176" t="s">
        <v>406</v>
      </c>
      <c r="B1075" s="177">
        <v>598968</v>
      </c>
      <c r="C1075" s="177">
        <v>598968</v>
      </c>
      <c r="D1075" s="177">
        <v>604042.5</v>
      </c>
      <c r="E1075" s="178">
        <v>100.85</v>
      </c>
    </row>
    <row r="1076" spans="1:5" ht="14.25" customHeight="1" x14ac:dyDescent="0.25">
      <c r="A1076" s="98" t="s">
        <v>135</v>
      </c>
      <c r="B1076" s="6">
        <v>137468</v>
      </c>
      <c r="C1076" s="6">
        <v>137468</v>
      </c>
      <c r="D1076" s="6">
        <v>137467.5</v>
      </c>
      <c r="E1076" s="7">
        <v>100</v>
      </c>
    </row>
    <row r="1077" spans="1:5" s="101" customFormat="1" ht="14.25" customHeight="1" x14ac:dyDescent="0.25">
      <c r="A1077" s="99" t="s">
        <v>136</v>
      </c>
      <c r="B1077" s="67"/>
      <c r="C1077" s="67"/>
      <c r="D1077" s="12">
        <v>137467.5</v>
      </c>
      <c r="E1077" s="14"/>
    </row>
    <row r="1078" spans="1:5" ht="14.25" customHeight="1" x14ac:dyDescent="0.25">
      <c r="A1078" s="98" t="s">
        <v>146</v>
      </c>
      <c r="B1078" s="6">
        <v>461500</v>
      </c>
      <c r="C1078" s="6">
        <v>461500</v>
      </c>
      <c r="D1078" s="6">
        <v>466575</v>
      </c>
      <c r="E1078" s="7">
        <v>101.1</v>
      </c>
    </row>
    <row r="1079" spans="1:5" ht="14.25" customHeight="1" x14ac:dyDescent="0.25">
      <c r="A1079" s="99" t="s">
        <v>147</v>
      </c>
      <c r="B1079" s="67"/>
      <c r="C1079" s="67"/>
      <c r="D1079" s="12">
        <v>466575</v>
      </c>
      <c r="E1079" s="14"/>
    </row>
    <row r="1080" spans="1:5" ht="14.25" customHeight="1" x14ac:dyDescent="0.25">
      <c r="A1080" s="79" t="s">
        <v>321</v>
      </c>
      <c r="B1080" s="97">
        <v>1702037</v>
      </c>
      <c r="C1080" s="97">
        <v>1702037</v>
      </c>
      <c r="D1080" s="97">
        <v>1723814.56</v>
      </c>
      <c r="E1080" s="147">
        <v>101.28</v>
      </c>
    </row>
    <row r="1081" spans="1:5" ht="14.25" customHeight="1" x14ac:dyDescent="0.25">
      <c r="A1081" s="176" t="s">
        <v>406</v>
      </c>
      <c r="B1081" s="177">
        <v>1702037</v>
      </c>
      <c r="C1081" s="177">
        <v>1702037</v>
      </c>
      <c r="D1081" s="177">
        <v>1723814.56</v>
      </c>
      <c r="E1081" s="178">
        <v>101.28</v>
      </c>
    </row>
    <row r="1082" spans="1:5" s="161" customFormat="1" ht="14.25" customHeight="1" x14ac:dyDescent="0.25">
      <c r="A1082" s="98" t="s">
        <v>67</v>
      </c>
      <c r="B1082" s="6">
        <v>445854</v>
      </c>
      <c r="C1082" s="6">
        <v>445854</v>
      </c>
      <c r="D1082" s="6">
        <v>445854.16</v>
      </c>
      <c r="E1082" s="7">
        <v>100</v>
      </c>
    </row>
    <row r="1083" spans="1:5" s="102" customFormat="1" ht="14.25" customHeight="1" x14ac:dyDescent="0.25">
      <c r="A1083" s="99" t="s">
        <v>71</v>
      </c>
      <c r="B1083" s="67"/>
      <c r="C1083" s="67"/>
      <c r="D1083" s="12">
        <v>445854.16</v>
      </c>
      <c r="E1083" s="14"/>
    </row>
    <row r="1084" spans="1:5" ht="14.25" customHeight="1" x14ac:dyDescent="0.25">
      <c r="A1084" s="98" t="s">
        <v>74</v>
      </c>
      <c r="B1084" s="6">
        <v>1256183</v>
      </c>
      <c r="C1084" s="6">
        <v>1256183</v>
      </c>
      <c r="D1084" s="6">
        <v>1277960.3999999999</v>
      </c>
      <c r="E1084" s="7">
        <v>101.73</v>
      </c>
    </row>
    <row r="1085" spans="1:5" ht="14.25" customHeight="1" x14ac:dyDescent="0.25">
      <c r="A1085" s="99" t="s">
        <v>76</v>
      </c>
      <c r="B1085" s="67"/>
      <c r="C1085" s="67"/>
      <c r="D1085" s="12">
        <v>1277960.3999999999</v>
      </c>
      <c r="E1085" s="14"/>
    </row>
    <row r="1086" spans="1:5" s="102" customFormat="1" ht="14.25" customHeight="1" x14ac:dyDescent="0.25">
      <c r="A1086" s="79" t="s">
        <v>322</v>
      </c>
      <c r="B1086" s="97">
        <v>1165500</v>
      </c>
      <c r="C1086" s="97">
        <v>1165500</v>
      </c>
      <c r="D1086" s="97">
        <v>1165500</v>
      </c>
      <c r="E1086" s="147">
        <v>100</v>
      </c>
    </row>
    <row r="1087" spans="1:5" ht="14.25" customHeight="1" x14ac:dyDescent="0.25">
      <c r="A1087" s="176" t="s">
        <v>406</v>
      </c>
      <c r="B1087" s="177">
        <v>1165500</v>
      </c>
      <c r="C1087" s="177">
        <v>1165500</v>
      </c>
      <c r="D1087" s="177">
        <v>1165500</v>
      </c>
      <c r="E1087" s="178">
        <v>100</v>
      </c>
    </row>
    <row r="1088" spans="1:5" ht="14.25" customHeight="1" x14ac:dyDescent="0.25">
      <c r="A1088" s="98" t="s">
        <v>169</v>
      </c>
      <c r="B1088" s="6">
        <v>1165500</v>
      </c>
      <c r="C1088" s="6">
        <v>1165500</v>
      </c>
      <c r="D1088" s="6">
        <v>1165500</v>
      </c>
      <c r="E1088" s="7">
        <v>100</v>
      </c>
    </row>
    <row r="1089" spans="1:5" ht="14.25" customHeight="1" x14ac:dyDescent="0.25">
      <c r="A1089" s="99" t="s">
        <v>170</v>
      </c>
      <c r="B1089" s="67"/>
      <c r="C1089" s="67"/>
      <c r="D1089" s="12">
        <v>1165500</v>
      </c>
      <c r="E1089" s="14"/>
    </row>
    <row r="1090" spans="1:5" ht="14.25" customHeight="1" x14ac:dyDescent="0.25">
      <c r="A1090" s="99"/>
      <c r="B1090" s="67"/>
      <c r="C1090" s="67"/>
      <c r="D1090" s="12"/>
      <c r="E1090" s="14"/>
    </row>
    <row r="1091" spans="1:5" x14ac:dyDescent="0.25">
      <c r="A1091" s="96" t="s">
        <v>371</v>
      </c>
      <c r="B1091" s="6">
        <v>10317540</v>
      </c>
      <c r="C1091" s="6">
        <v>10301340</v>
      </c>
      <c r="D1091" s="6">
        <v>9833373.1699999999</v>
      </c>
      <c r="E1091" s="7">
        <v>95.46</v>
      </c>
    </row>
    <row r="1092" spans="1:5" s="102" customFormat="1" x14ac:dyDescent="0.25">
      <c r="A1092" s="176" t="s">
        <v>375</v>
      </c>
      <c r="B1092" s="177">
        <v>2213950</v>
      </c>
      <c r="C1092" s="177">
        <v>2197750</v>
      </c>
      <c r="D1092" s="177">
        <v>1836278.67</v>
      </c>
      <c r="E1092" s="178">
        <v>83.55</v>
      </c>
    </row>
    <row r="1093" spans="1:5" x14ac:dyDescent="0.25">
      <c r="A1093" s="176" t="s">
        <v>406</v>
      </c>
      <c r="B1093" s="177">
        <v>8103590</v>
      </c>
      <c r="C1093" s="177">
        <v>8103590</v>
      </c>
      <c r="D1093" s="177">
        <v>7997094.5</v>
      </c>
      <c r="E1093" s="178">
        <v>98.69</v>
      </c>
    </row>
    <row r="1094" spans="1:5" x14ac:dyDescent="0.25">
      <c r="A1094" s="176"/>
      <c r="B1094" s="177"/>
      <c r="C1094" s="177"/>
      <c r="D1094" s="177"/>
      <c r="E1094" s="178"/>
    </row>
    <row r="1095" spans="1:5" x14ac:dyDescent="0.25">
      <c r="A1095" s="174" t="s">
        <v>323</v>
      </c>
      <c r="B1095" s="12">
        <v>616000</v>
      </c>
      <c r="C1095" s="12">
        <v>616866</v>
      </c>
      <c r="D1095" s="12">
        <v>600865.1</v>
      </c>
      <c r="E1095" s="13">
        <v>97.41</v>
      </c>
    </row>
    <row r="1096" spans="1:5" s="101" customFormat="1" x14ac:dyDescent="0.25">
      <c r="A1096" s="79" t="s">
        <v>324</v>
      </c>
      <c r="B1096" s="97">
        <v>450000</v>
      </c>
      <c r="C1096" s="97">
        <v>450000</v>
      </c>
      <c r="D1096" s="97">
        <v>450000</v>
      </c>
      <c r="E1096" s="147">
        <v>100</v>
      </c>
    </row>
    <row r="1097" spans="1:5" x14ac:dyDescent="0.25">
      <c r="A1097" s="176" t="s">
        <v>375</v>
      </c>
      <c r="B1097" s="177">
        <v>450000</v>
      </c>
      <c r="C1097" s="177">
        <v>450000</v>
      </c>
      <c r="D1097" s="177">
        <v>450000</v>
      </c>
      <c r="E1097" s="178">
        <v>100</v>
      </c>
    </row>
    <row r="1098" spans="1:5" s="102" customFormat="1" x14ac:dyDescent="0.25">
      <c r="A1098" s="98" t="s">
        <v>121</v>
      </c>
      <c r="B1098" s="6">
        <v>450000</v>
      </c>
      <c r="C1098" s="6">
        <v>450000</v>
      </c>
      <c r="D1098" s="6">
        <v>450000</v>
      </c>
      <c r="E1098" s="7">
        <v>100</v>
      </c>
    </row>
    <row r="1099" spans="1:5" x14ac:dyDescent="0.25">
      <c r="A1099" s="99" t="s">
        <v>122</v>
      </c>
      <c r="B1099" s="67"/>
      <c r="C1099" s="67"/>
      <c r="D1099" s="12">
        <v>450000</v>
      </c>
      <c r="E1099" s="14"/>
    </row>
    <row r="1100" spans="1:5" s="101" customFormat="1" x14ac:dyDescent="0.25">
      <c r="A1100" s="79" t="s">
        <v>325</v>
      </c>
      <c r="B1100" s="97">
        <v>16000</v>
      </c>
      <c r="C1100" s="97">
        <v>16000</v>
      </c>
      <c r="D1100" s="163"/>
      <c r="E1100" s="164"/>
    </row>
    <row r="1101" spans="1:5" x14ac:dyDescent="0.25">
      <c r="A1101" s="176" t="s">
        <v>375</v>
      </c>
      <c r="B1101" s="177">
        <v>16000</v>
      </c>
      <c r="C1101" s="177">
        <v>16000</v>
      </c>
      <c r="D1101" s="180"/>
      <c r="E1101" s="179"/>
    </row>
    <row r="1102" spans="1:5" x14ac:dyDescent="0.25">
      <c r="A1102" s="98" t="s">
        <v>67</v>
      </c>
      <c r="B1102" s="6">
        <v>4000</v>
      </c>
      <c r="C1102" s="6">
        <v>4000</v>
      </c>
      <c r="D1102" s="6">
        <v>0</v>
      </c>
      <c r="E1102" s="7">
        <v>0</v>
      </c>
    </row>
    <row r="1103" spans="1:5" x14ac:dyDescent="0.25">
      <c r="A1103" s="98" t="s">
        <v>74</v>
      </c>
      <c r="B1103" s="6">
        <v>4000</v>
      </c>
      <c r="C1103" s="6">
        <v>4000</v>
      </c>
      <c r="D1103" s="6">
        <v>0</v>
      </c>
      <c r="E1103" s="7">
        <v>0</v>
      </c>
    </row>
    <row r="1104" spans="1:5" s="161" customFormat="1" x14ac:dyDescent="0.25">
      <c r="A1104" s="98" t="s">
        <v>84</v>
      </c>
      <c r="B1104" s="6">
        <v>4000</v>
      </c>
      <c r="C1104" s="6">
        <v>4000</v>
      </c>
      <c r="D1104" s="6">
        <v>0</v>
      </c>
      <c r="E1104" s="7">
        <v>0</v>
      </c>
    </row>
    <row r="1105" spans="1:5" x14ac:dyDescent="0.25">
      <c r="A1105" s="98" t="s">
        <v>86</v>
      </c>
      <c r="B1105" s="6">
        <v>4000</v>
      </c>
      <c r="C1105" s="6">
        <v>4000</v>
      </c>
      <c r="D1105" s="6">
        <v>0</v>
      </c>
      <c r="E1105" s="7">
        <v>0</v>
      </c>
    </row>
    <row r="1106" spans="1:5" x14ac:dyDescent="0.25">
      <c r="A1106" s="79" t="s">
        <v>326</v>
      </c>
      <c r="B1106" s="97">
        <v>150000</v>
      </c>
      <c r="C1106" s="97">
        <v>150866</v>
      </c>
      <c r="D1106" s="97">
        <v>150865.1</v>
      </c>
      <c r="E1106" s="147">
        <v>100</v>
      </c>
    </row>
    <row r="1107" spans="1:5" x14ac:dyDescent="0.25">
      <c r="A1107" s="176" t="s">
        <v>375</v>
      </c>
      <c r="B1107" s="177">
        <v>150000</v>
      </c>
      <c r="C1107" s="177">
        <v>150866</v>
      </c>
      <c r="D1107" s="177">
        <v>150865.1</v>
      </c>
      <c r="E1107" s="178">
        <v>100</v>
      </c>
    </row>
    <row r="1108" spans="1:5" x14ac:dyDescent="0.25">
      <c r="A1108" s="98" t="s">
        <v>121</v>
      </c>
      <c r="B1108" s="6">
        <v>150000</v>
      </c>
      <c r="C1108" s="6">
        <v>150866</v>
      </c>
      <c r="D1108" s="6">
        <v>150865.1</v>
      </c>
      <c r="E1108" s="7">
        <v>100</v>
      </c>
    </row>
    <row r="1109" spans="1:5" s="161" customFormat="1" x14ac:dyDescent="0.25">
      <c r="A1109" s="99" t="s">
        <v>122</v>
      </c>
      <c r="B1109" s="67"/>
      <c r="C1109" s="67"/>
      <c r="D1109" s="12">
        <v>150865.1</v>
      </c>
      <c r="E1109" s="14"/>
    </row>
    <row r="1110" spans="1:5" s="161" customFormat="1" x14ac:dyDescent="0.25">
      <c r="A1110" s="99"/>
      <c r="B1110" s="67"/>
      <c r="C1110" s="67"/>
      <c r="D1110" s="12"/>
      <c r="E1110" s="14"/>
    </row>
    <row r="1111" spans="1:5" x14ac:dyDescent="0.25">
      <c r="A1111" s="174" t="s">
        <v>327</v>
      </c>
      <c r="B1111" s="12">
        <v>1527950</v>
      </c>
      <c r="C1111" s="12">
        <v>1510884</v>
      </c>
      <c r="D1111" s="12">
        <v>1165453.57</v>
      </c>
      <c r="E1111" s="13">
        <v>77.14</v>
      </c>
    </row>
    <row r="1112" spans="1:5" x14ac:dyDescent="0.25">
      <c r="A1112" s="79" t="s">
        <v>328</v>
      </c>
      <c r="B1112" s="97">
        <v>747050</v>
      </c>
      <c r="C1112" s="97">
        <v>739250</v>
      </c>
      <c r="D1112" s="97">
        <v>582758.40000000002</v>
      </c>
      <c r="E1112" s="147">
        <v>78.83</v>
      </c>
    </row>
    <row r="1113" spans="1:5" x14ac:dyDescent="0.25">
      <c r="A1113" s="176" t="s">
        <v>375</v>
      </c>
      <c r="B1113" s="177">
        <v>747050</v>
      </c>
      <c r="C1113" s="177">
        <v>739250</v>
      </c>
      <c r="D1113" s="177">
        <v>582758.40000000002</v>
      </c>
      <c r="E1113" s="178">
        <v>78.83</v>
      </c>
    </row>
    <row r="1114" spans="1:5" x14ac:dyDescent="0.25">
      <c r="A1114" s="98" t="s">
        <v>117</v>
      </c>
      <c r="B1114" s="6">
        <v>157300</v>
      </c>
      <c r="C1114" s="6">
        <v>149500</v>
      </c>
      <c r="D1114" s="6">
        <v>56558.400000000001</v>
      </c>
      <c r="E1114" s="7">
        <v>37.83</v>
      </c>
    </row>
    <row r="1115" spans="1:5" x14ac:dyDescent="0.25">
      <c r="A1115" s="99" t="s">
        <v>118</v>
      </c>
      <c r="B1115" s="67"/>
      <c r="C1115" s="67"/>
      <c r="D1115" s="12">
        <v>1000</v>
      </c>
      <c r="E1115" s="14"/>
    </row>
    <row r="1116" spans="1:5" s="102" customFormat="1" x14ac:dyDescent="0.25">
      <c r="A1116" s="99" t="s">
        <v>119</v>
      </c>
      <c r="B1116" s="67"/>
      <c r="C1116" s="67"/>
      <c r="D1116" s="12">
        <v>55558.400000000001</v>
      </c>
      <c r="E1116" s="14"/>
    </row>
    <row r="1117" spans="1:5" x14ac:dyDescent="0.25">
      <c r="A1117" s="98" t="s">
        <v>121</v>
      </c>
      <c r="B1117" s="6">
        <v>589750</v>
      </c>
      <c r="C1117" s="6">
        <v>589750</v>
      </c>
      <c r="D1117" s="6">
        <v>526200</v>
      </c>
      <c r="E1117" s="7">
        <v>89.22</v>
      </c>
    </row>
    <row r="1118" spans="1:5" s="101" customFormat="1" x14ac:dyDescent="0.25">
      <c r="A1118" s="99" t="s">
        <v>122</v>
      </c>
      <c r="B1118" s="67"/>
      <c r="C1118" s="67"/>
      <c r="D1118" s="12">
        <v>526200</v>
      </c>
      <c r="E1118" s="14"/>
    </row>
    <row r="1119" spans="1:5" s="161" customFormat="1" x14ac:dyDescent="0.25">
      <c r="A1119" s="79" t="s">
        <v>329</v>
      </c>
      <c r="B1119" s="97">
        <v>400000</v>
      </c>
      <c r="C1119" s="97">
        <v>400000</v>
      </c>
      <c r="D1119" s="97">
        <v>394700</v>
      </c>
      <c r="E1119" s="147">
        <v>98.68</v>
      </c>
    </row>
    <row r="1120" spans="1:5" x14ac:dyDescent="0.25">
      <c r="A1120" s="176" t="s">
        <v>375</v>
      </c>
      <c r="B1120" s="177">
        <v>400000</v>
      </c>
      <c r="C1120" s="177">
        <v>400000</v>
      </c>
      <c r="D1120" s="177">
        <v>394700</v>
      </c>
      <c r="E1120" s="178">
        <v>98.68</v>
      </c>
    </row>
    <row r="1121" spans="1:5" x14ac:dyDescent="0.25">
      <c r="A1121" s="98" t="s">
        <v>121</v>
      </c>
      <c r="B1121" s="6">
        <v>400000</v>
      </c>
      <c r="C1121" s="6">
        <v>400000</v>
      </c>
      <c r="D1121" s="6">
        <v>394700</v>
      </c>
      <c r="E1121" s="7">
        <v>98.68</v>
      </c>
    </row>
    <row r="1122" spans="1:5" x14ac:dyDescent="0.25">
      <c r="A1122" s="99" t="s">
        <v>122</v>
      </c>
      <c r="B1122" s="67"/>
      <c r="C1122" s="67"/>
      <c r="D1122" s="12">
        <v>394700</v>
      </c>
      <c r="E1122" s="14"/>
    </row>
    <row r="1123" spans="1:5" x14ac:dyDescent="0.25">
      <c r="A1123" s="79" t="s">
        <v>330</v>
      </c>
      <c r="B1123" s="97">
        <v>360900</v>
      </c>
      <c r="C1123" s="97">
        <v>352500</v>
      </c>
      <c r="D1123" s="97">
        <v>187995.17</v>
      </c>
      <c r="E1123" s="147">
        <v>53.33</v>
      </c>
    </row>
    <row r="1124" spans="1:5" s="101" customFormat="1" x14ac:dyDescent="0.25">
      <c r="A1124" s="176" t="s">
        <v>375</v>
      </c>
      <c r="B1124" s="177">
        <v>360900</v>
      </c>
      <c r="C1124" s="177">
        <v>352500</v>
      </c>
      <c r="D1124" s="177">
        <v>187995.17</v>
      </c>
      <c r="E1124" s="178">
        <v>53.33</v>
      </c>
    </row>
    <row r="1125" spans="1:5" s="161" customFormat="1" x14ac:dyDescent="0.25">
      <c r="A1125" s="98" t="s">
        <v>117</v>
      </c>
      <c r="B1125" s="6">
        <v>210900</v>
      </c>
      <c r="C1125" s="6">
        <v>202500</v>
      </c>
      <c r="D1125" s="6">
        <v>37995.17</v>
      </c>
      <c r="E1125" s="7">
        <v>18.760000000000002</v>
      </c>
    </row>
    <row r="1126" spans="1:5" x14ac:dyDescent="0.25">
      <c r="A1126" s="99" t="s">
        <v>118</v>
      </c>
      <c r="B1126" s="67"/>
      <c r="C1126" s="67"/>
      <c r="D1126" s="12">
        <v>33000</v>
      </c>
      <c r="E1126" s="14"/>
    </row>
    <row r="1127" spans="1:5" x14ac:dyDescent="0.25">
      <c r="A1127" s="99" t="s">
        <v>119</v>
      </c>
      <c r="B1127" s="67"/>
      <c r="C1127" s="67"/>
      <c r="D1127" s="12">
        <v>4995.17</v>
      </c>
      <c r="E1127" s="14"/>
    </row>
    <row r="1128" spans="1:5" s="102" customFormat="1" x14ac:dyDescent="0.25">
      <c r="A1128" s="98" t="s">
        <v>121</v>
      </c>
      <c r="B1128" s="6">
        <v>150000</v>
      </c>
      <c r="C1128" s="6">
        <v>150000</v>
      </c>
      <c r="D1128" s="6">
        <v>150000</v>
      </c>
      <c r="E1128" s="7">
        <v>100</v>
      </c>
    </row>
    <row r="1129" spans="1:5" s="161" customFormat="1" x14ac:dyDescent="0.25">
      <c r="A1129" s="99" t="s">
        <v>122</v>
      </c>
      <c r="B1129" s="67"/>
      <c r="C1129" s="67"/>
      <c r="D1129" s="12">
        <v>150000</v>
      </c>
      <c r="E1129" s="14"/>
    </row>
    <row r="1130" spans="1:5" s="101" customFormat="1" ht="14.25" customHeight="1" x14ac:dyDescent="0.25">
      <c r="A1130" s="79" t="s">
        <v>331</v>
      </c>
      <c r="B1130" s="97">
        <v>20000</v>
      </c>
      <c r="C1130" s="97">
        <v>19134</v>
      </c>
      <c r="D1130" s="163"/>
      <c r="E1130" s="164"/>
    </row>
    <row r="1131" spans="1:5" s="101" customFormat="1" ht="14.25" customHeight="1" x14ac:dyDescent="0.25">
      <c r="A1131" s="176" t="s">
        <v>375</v>
      </c>
      <c r="B1131" s="177">
        <v>20000</v>
      </c>
      <c r="C1131" s="177">
        <v>19134</v>
      </c>
      <c r="D1131" s="180"/>
      <c r="E1131" s="179"/>
    </row>
    <row r="1132" spans="1:5" s="101" customFormat="1" ht="14.25" customHeight="1" x14ac:dyDescent="0.25">
      <c r="A1132" s="98" t="s">
        <v>121</v>
      </c>
      <c r="B1132" s="6">
        <v>20000</v>
      </c>
      <c r="C1132" s="6">
        <v>19134</v>
      </c>
      <c r="D1132" s="6">
        <v>0</v>
      </c>
      <c r="E1132" s="7">
        <v>0</v>
      </c>
    </row>
    <row r="1133" spans="1:5" ht="14.25" customHeight="1" x14ac:dyDescent="0.25">
      <c r="A1133" s="174" t="s">
        <v>332</v>
      </c>
      <c r="B1133" s="12">
        <v>1061550</v>
      </c>
      <c r="C1133" s="12">
        <v>1061550</v>
      </c>
      <c r="D1133" s="12">
        <v>955500</v>
      </c>
      <c r="E1133" s="13">
        <v>90.01</v>
      </c>
    </row>
    <row r="1134" spans="1:5" s="124" customFormat="1" ht="14.25" customHeight="1" x14ac:dyDescent="0.25">
      <c r="A1134" s="79" t="s">
        <v>333</v>
      </c>
      <c r="B1134" s="97">
        <v>1061550</v>
      </c>
      <c r="C1134" s="97">
        <v>1061550</v>
      </c>
      <c r="D1134" s="97">
        <v>955500</v>
      </c>
      <c r="E1134" s="147">
        <v>90.01</v>
      </c>
    </row>
    <row r="1135" spans="1:5" s="161" customFormat="1" ht="14.25" customHeight="1" x14ac:dyDescent="0.25">
      <c r="A1135" s="176" t="s">
        <v>406</v>
      </c>
      <c r="B1135" s="177">
        <v>1061550</v>
      </c>
      <c r="C1135" s="177">
        <v>1061550</v>
      </c>
      <c r="D1135" s="177">
        <v>955500</v>
      </c>
      <c r="E1135" s="178">
        <v>90.01</v>
      </c>
    </row>
    <row r="1136" spans="1:5" ht="14.25" customHeight="1" x14ac:dyDescent="0.25">
      <c r="A1136" s="98" t="s">
        <v>109</v>
      </c>
      <c r="B1136" s="6">
        <v>1061550</v>
      </c>
      <c r="C1136" s="6">
        <v>1061550</v>
      </c>
      <c r="D1136" s="6">
        <v>931350</v>
      </c>
      <c r="E1136" s="7">
        <v>87.73</v>
      </c>
    </row>
    <row r="1137" spans="1:5" ht="14.25" customHeight="1" x14ac:dyDescent="0.25">
      <c r="A1137" s="99" t="s">
        <v>110</v>
      </c>
      <c r="B1137" s="67"/>
      <c r="C1137" s="67"/>
      <c r="D1137" s="12">
        <v>931350</v>
      </c>
      <c r="E1137" s="14"/>
    </row>
    <row r="1138" spans="1:5" s="102" customFormat="1" ht="14.25" customHeight="1" x14ac:dyDescent="0.25">
      <c r="A1138" s="98" t="s">
        <v>117</v>
      </c>
      <c r="B1138" s="6">
        <v>0</v>
      </c>
      <c r="C1138" s="6">
        <v>0</v>
      </c>
      <c r="D1138" s="6">
        <v>24150</v>
      </c>
      <c r="E1138" s="7">
        <v>0</v>
      </c>
    </row>
    <row r="1139" spans="1:5" ht="14.25" customHeight="1" x14ac:dyDescent="0.25">
      <c r="A1139" s="99" t="s">
        <v>118</v>
      </c>
      <c r="B1139" s="67"/>
      <c r="C1139" s="67"/>
      <c r="D1139" s="12">
        <v>24150</v>
      </c>
      <c r="E1139" s="14"/>
    </row>
    <row r="1140" spans="1:5" s="161" customFormat="1" ht="14.25" customHeight="1" x14ac:dyDescent="0.25">
      <c r="A1140" s="174" t="s">
        <v>334</v>
      </c>
      <c r="B1140" s="12">
        <v>2631274</v>
      </c>
      <c r="C1140" s="12">
        <v>2631274</v>
      </c>
      <c r="D1140" s="12">
        <v>2631274</v>
      </c>
      <c r="E1140" s="13">
        <v>100</v>
      </c>
    </row>
    <row r="1141" spans="1:5" s="101" customFormat="1" ht="14.25" customHeight="1" x14ac:dyDescent="0.25">
      <c r="A1141" s="79" t="s">
        <v>335</v>
      </c>
      <c r="B1141" s="97">
        <v>2631274</v>
      </c>
      <c r="C1141" s="97">
        <v>2631274</v>
      </c>
      <c r="D1141" s="97">
        <v>2631274</v>
      </c>
      <c r="E1141" s="147">
        <v>100</v>
      </c>
    </row>
    <row r="1142" spans="1:5" ht="14.25" customHeight="1" x14ac:dyDescent="0.25">
      <c r="A1142" s="176" t="s">
        <v>406</v>
      </c>
      <c r="B1142" s="177">
        <v>2631274</v>
      </c>
      <c r="C1142" s="177">
        <v>2631274</v>
      </c>
      <c r="D1142" s="177">
        <v>2631274</v>
      </c>
      <c r="E1142" s="178">
        <v>100</v>
      </c>
    </row>
    <row r="1143" spans="1:5" ht="14.25" customHeight="1" x14ac:dyDescent="0.25">
      <c r="A1143" s="98" t="s">
        <v>112</v>
      </c>
      <c r="B1143" s="6">
        <v>2631274</v>
      </c>
      <c r="C1143" s="6">
        <v>2631274</v>
      </c>
      <c r="D1143" s="6">
        <v>2631274</v>
      </c>
      <c r="E1143" s="7">
        <v>100</v>
      </c>
    </row>
    <row r="1144" spans="1:5" s="101" customFormat="1" ht="14.25" customHeight="1" x14ac:dyDescent="0.25">
      <c r="A1144" s="99" t="s">
        <v>113</v>
      </c>
      <c r="B1144" s="67"/>
      <c r="C1144" s="67"/>
      <c r="D1144" s="12">
        <v>2631274</v>
      </c>
      <c r="E1144" s="14"/>
    </row>
    <row r="1145" spans="1:5" s="101" customFormat="1" ht="14.25" customHeight="1" x14ac:dyDescent="0.25">
      <c r="A1145" s="174" t="s">
        <v>336</v>
      </c>
      <c r="B1145" s="12">
        <v>4480766</v>
      </c>
      <c r="C1145" s="12">
        <v>4480766</v>
      </c>
      <c r="D1145" s="12">
        <v>4480280.5</v>
      </c>
      <c r="E1145" s="13">
        <v>99.99</v>
      </c>
    </row>
    <row r="1146" spans="1:5" s="101" customFormat="1" ht="14.25" customHeight="1" x14ac:dyDescent="0.25">
      <c r="A1146" s="79" t="s">
        <v>337</v>
      </c>
      <c r="B1146" s="97">
        <v>4150766</v>
      </c>
      <c r="C1146" s="97">
        <v>4150766</v>
      </c>
      <c r="D1146" s="97">
        <v>4150726</v>
      </c>
      <c r="E1146" s="147">
        <v>100</v>
      </c>
    </row>
    <row r="1147" spans="1:5" s="101" customFormat="1" ht="14.25" customHeight="1" x14ac:dyDescent="0.25">
      <c r="A1147" s="176" t="s">
        <v>375</v>
      </c>
      <c r="B1147" s="177">
        <v>70000</v>
      </c>
      <c r="C1147" s="177">
        <v>70000</v>
      </c>
      <c r="D1147" s="177">
        <v>69960</v>
      </c>
      <c r="E1147" s="178">
        <v>99.94</v>
      </c>
    </row>
    <row r="1148" spans="1:5" s="101" customFormat="1" ht="14.25" customHeight="1" x14ac:dyDescent="0.25">
      <c r="A1148" s="98" t="s">
        <v>54</v>
      </c>
      <c r="B1148" s="6">
        <v>60000</v>
      </c>
      <c r="C1148" s="6">
        <v>60000</v>
      </c>
      <c r="D1148" s="6">
        <v>60000</v>
      </c>
      <c r="E1148" s="7">
        <v>100</v>
      </c>
    </row>
    <row r="1149" spans="1:5" s="101" customFormat="1" ht="14.25" customHeight="1" x14ac:dyDescent="0.25">
      <c r="A1149" s="99" t="s">
        <v>55</v>
      </c>
      <c r="B1149" s="67"/>
      <c r="C1149" s="67"/>
      <c r="D1149" s="12">
        <v>60000</v>
      </c>
      <c r="E1149" s="14"/>
    </row>
    <row r="1150" spans="1:5" ht="14.25" customHeight="1" x14ac:dyDescent="0.25">
      <c r="A1150" s="98" t="s">
        <v>58</v>
      </c>
      <c r="B1150" s="6">
        <v>10000</v>
      </c>
      <c r="C1150" s="6">
        <v>10000</v>
      </c>
      <c r="D1150" s="6">
        <v>9960</v>
      </c>
      <c r="E1150" s="7">
        <v>99.6</v>
      </c>
    </row>
    <row r="1151" spans="1:5" s="162" customFormat="1" ht="14.25" customHeight="1" x14ac:dyDescent="0.25">
      <c r="A1151" s="99" t="s">
        <v>59</v>
      </c>
      <c r="B1151" s="67"/>
      <c r="C1151" s="67"/>
      <c r="D1151" s="12">
        <v>9960</v>
      </c>
      <c r="E1151" s="14"/>
    </row>
    <row r="1152" spans="1:5" ht="14.25" customHeight="1" x14ac:dyDescent="0.25">
      <c r="A1152" s="176" t="s">
        <v>406</v>
      </c>
      <c r="B1152" s="177">
        <v>4080766</v>
      </c>
      <c r="C1152" s="177">
        <v>4080766</v>
      </c>
      <c r="D1152" s="177">
        <v>4080766</v>
      </c>
      <c r="E1152" s="178">
        <v>100</v>
      </c>
    </row>
    <row r="1153" spans="1:5" s="101" customFormat="1" ht="14.25" customHeight="1" x14ac:dyDescent="0.25">
      <c r="A1153" s="98" t="s">
        <v>67</v>
      </c>
      <c r="B1153" s="6">
        <v>3400000</v>
      </c>
      <c r="C1153" s="6">
        <v>3400000</v>
      </c>
      <c r="D1153" s="6">
        <v>3216724.15</v>
      </c>
      <c r="E1153" s="7">
        <v>94.61</v>
      </c>
    </row>
    <row r="1154" spans="1:5" ht="14.25" customHeight="1" x14ac:dyDescent="0.25">
      <c r="A1154" s="99" t="s">
        <v>68</v>
      </c>
      <c r="B1154" s="67"/>
      <c r="C1154" s="67"/>
      <c r="D1154" s="12">
        <v>388755.55</v>
      </c>
      <c r="E1154" s="14"/>
    </row>
    <row r="1155" spans="1:5" ht="14.25" customHeight="1" x14ac:dyDescent="0.25">
      <c r="A1155" s="99" t="s">
        <v>69</v>
      </c>
      <c r="B1155" s="67"/>
      <c r="C1155" s="67"/>
      <c r="D1155" s="12">
        <v>1848442.86</v>
      </c>
      <c r="E1155" s="14"/>
    </row>
    <row r="1156" spans="1:5" s="102" customFormat="1" ht="14.25" customHeight="1" x14ac:dyDescent="0.25">
      <c r="A1156" s="99" t="s">
        <v>70</v>
      </c>
      <c r="B1156" s="67"/>
      <c r="C1156" s="67"/>
      <c r="D1156" s="12">
        <v>979525.74</v>
      </c>
      <c r="E1156" s="14"/>
    </row>
    <row r="1157" spans="1:5" s="161" customFormat="1" ht="14.25" customHeight="1" x14ac:dyDescent="0.25">
      <c r="A1157" s="98" t="s">
        <v>74</v>
      </c>
      <c r="B1157" s="6">
        <v>680766</v>
      </c>
      <c r="C1157" s="6">
        <v>680766</v>
      </c>
      <c r="D1157" s="6">
        <v>864041.85</v>
      </c>
      <c r="E1157" s="7">
        <v>126.92</v>
      </c>
    </row>
    <row r="1158" spans="1:5" ht="14.25" customHeight="1" x14ac:dyDescent="0.25">
      <c r="A1158" s="99" t="s">
        <v>75</v>
      </c>
      <c r="B1158" s="67"/>
      <c r="C1158" s="67"/>
      <c r="D1158" s="12">
        <v>43343.56</v>
      </c>
      <c r="E1158" s="14"/>
    </row>
    <row r="1159" spans="1:5" s="102" customFormat="1" ht="14.25" customHeight="1" x14ac:dyDescent="0.25">
      <c r="A1159" s="99" t="s">
        <v>76</v>
      </c>
      <c r="B1159" s="67"/>
      <c r="C1159" s="67"/>
      <c r="D1159" s="12">
        <v>154992.29999999999</v>
      </c>
      <c r="E1159" s="14"/>
    </row>
    <row r="1160" spans="1:5" s="102" customFormat="1" ht="14.25" customHeight="1" x14ac:dyDescent="0.25">
      <c r="A1160" s="99" t="s">
        <v>78</v>
      </c>
      <c r="B1160" s="67"/>
      <c r="C1160" s="67"/>
      <c r="D1160" s="12">
        <v>637377.80000000005</v>
      </c>
      <c r="E1160" s="14"/>
    </row>
    <row r="1161" spans="1:5" s="102" customFormat="1" ht="14.25" customHeight="1" x14ac:dyDescent="0.25">
      <c r="A1161" s="99" t="s">
        <v>82</v>
      </c>
      <c r="B1161" s="67"/>
      <c r="C1161" s="67"/>
      <c r="D1161" s="12">
        <v>28328.19</v>
      </c>
      <c r="E1161" s="14"/>
    </row>
    <row r="1162" spans="1:5" ht="14.25" customHeight="1" x14ac:dyDescent="0.25">
      <c r="A1162" s="79" t="s">
        <v>338</v>
      </c>
      <c r="B1162" s="97">
        <v>330000</v>
      </c>
      <c r="C1162" s="97">
        <v>330000</v>
      </c>
      <c r="D1162" s="97">
        <v>329554.5</v>
      </c>
      <c r="E1162" s="147">
        <v>99.87</v>
      </c>
    </row>
    <row r="1163" spans="1:5" s="161" customFormat="1" ht="14.25" customHeight="1" x14ac:dyDescent="0.25">
      <c r="A1163" s="176" t="s">
        <v>406</v>
      </c>
      <c r="B1163" s="177">
        <v>330000</v>
      </c>
      <c r="C1163" s="177">
        <v>330000</v>
      </c>
      <c r="D1163" s="177">
        <v>329554.5</v>
      </c>
      <c r="E1163" s="178">
        <v>99.87</v>
      </c>
    </row>
    <row r="1164" spans="1:5" ht="14.25" customHeight="1" x14ac:dyDescent="0.25">
      <c r="A1164" s="98" t="s">
        <v>74</v>
      </c>
      <c r="B1164" s="6">
        <v>100000</v>
      </c>
      <c r="C1164" s="6">
        <v>100000</v>
      </c>
      <c r="D1164" s="6">
        <v>123389.69</v>
      </c>
      <c r="E1164" s="7">
        <v>123.39</v>
      </c>
    </row>
    <row r="1165" spans="1:5" ht="14.25" customHeight="1" x14ac:dyDescent="0.25">
      <c r="A1165" s="99" t="s">
        <v>76</v>
      </c>
      <c r="B1165" s="67"/>
      <c r="C1165" s="67"/>
      <c r="D1165" s="12">
        <v>120889.69</v>
      </c>
      <c r="E1165" s="14"/>
    </row>
    <row r="1166" spans="1:5" ht="14.25" customHeight="1" x14ac:dyDescent="0.25">
      <c r="A1166" s="99" t="s">
        <v>82</v>
      </c>
      <c r="B1166" s="67"/>
      <c r="C1166" s="67"/>
      <c r="D1166" s="12">
        <v>2500</v>
      </c>
      <c r="E1166" s="14"/>
    </row>
    <row r="1167" spans="1:5" ht="14.25" customHeight="1" x14ac:dyDescent="0.25">
      <c r="A1167" s="98" t="s">
        <v>135</v>
      </c>
      <c r="B1167" s="6">
        <v>80000</v>
      </c>
      <c r="C1167" s="6">
        <v>80000</v>
      </c>
      <c r="D1167" s="6">
        <v>56590.559999999998</v>
      </c>
      <c r="E1167" s="7">
        <v>70.739999999999995</v>
      </c>
    </row>
    <row r="1168" spans="1:5" ht="14.25" customHeight="1" x14ac:dyDescent="0.25">
      <c r="A1168" s="99" t="s">
        <v>136</v>
      </c>
      <c r="B1168" s="67"/>
      <c r="C1168" s="67"/>
      <c r="D1168" s="12">
        <v>39921.980000000003</v>
      </c>
      <c r="E1168" s="14"/>
    </row>
    <row r="1169" spans="1:5" s="161" customFormat="1" ht="14.25" customHeight="1" x14ac:dyDescent="0.25">
      <c r="A1169" s="99" t="s">
        <v>140</v>
      </c>
      <c r="B1169" s="67"/>
      <c r="C1169" s="67"/>
      <c r="D1169" s="12">
        <v>16668.580000000002</v>
      </c>
      <c r="E1169" s="14"/>
    </row>
    <row r="1170" spans="1:5" s="161" customFormat="1" ht="14.25" customHeight="1" x14ac:dyDescent="0.25">
      <c r="A1170" s="98" t="s">
        <v>149</v>
      </c>
      <c r="B1170" s="6">
        <v>150000</v>
      </c>
      <c r="C1170" s="6">
        <v>150000</v>
      </c>
      <c r="D1170" s="6">
        <v>149574.25</v>
      </c>
      <c r="E1170" s="7">
        <v>99.72</v>
      </c>
    </row>
    <row r="1171" spans="1:5" s="161" customFormat="1" ht="14.25" customHeight="1" x14ac:dyDescent="0.25">
      <c r="A1171" s="99" t="s">
        <v>150</v>
      </c>
      <c r="B1171" s="67"/>
      <c r="C1171" s="67"/>
      <c r="D1171" s="12">
        <v>149574.25</v>
      </c>
      <c r="E1171" s="14"/>
    </row>
    <row r="1172" spans="1:5" s="102" customFormat="1" x14ac:dyDescent="0.25">
      <c r="A1172" s="8" t="s">
        <v>362</v>
      </c>
      <c r="B1172" s="63">
        <v>27080895</v>
      </c>
      <c r="C1172" s="63">
        <v>26688895</v>
      </c>
      <c r="D1172" s="63">
        <v>18771848.780000001</v>
      </c>
      <c r="E1172" s="64">
        <v>70.34</v>
      </c>
    </row>
    <row r="1173" spans="1:5" x14ac:dyDescent="0.25">
      <c r="A1173" s="96" t="s">
        <v>372</v>
      </c>
      <c r="B1173" s="6">
        <v>23464395</v>
      </c>
      <c r="C1173" s="6">
        <v>23072395</v>
      </c>
      <c r="D1173" s="6">
        <v>15807796.9</v>
      </c>
      <c r="E1173" s="7">
        <v>68.510000000000005</v>
      </c>
    </row>
    <row r="1174" spans="1:5" s="162" customFormat="1" x14ac:dyDescent="0.25">
      <c r="A1174" s="176" t="s">
        <v>375</v>
      </c>
      <c r="B1174" s="177">
        <v>11363424</v>
      </c>
      <c r="C1174" s="177">
        <v>10971424</v>
      </c>
      <c r="D1174" s="177">
        <v>5168141.9400000004</v>
      </c>
      <c r="E1174" s="178">
        <v>47.11</v>
      </c>
    </row>
    <row r="1175" spans="1:5" x14ac:dyDescent="0.25">
      <c r="A1175" s="176" t="s">
        <v>382</v>
      </c>
      <c r="B1175" s="177">
        <v>40000</v>
      </c>
      <c r="C1175" s="177">
        <v>40000</v>
      </c>
      <c r="D1175" s="180"/>
      <c r="E1175" s="179"/>
    </row>
    <row r="1176" spans="1:5" x14ac:dyDescent="0.25">
      <c r="A1176" s="176" t="s">
        <v>383</v>
      </c>
      <c r="B1176" s="177">
        <v>5168057</v>
      </c>
      <c r="C1176" s="177">
        <v>5168057</v>
      </c>
      <c r="D1176" s="177">
        <v>5077694.74</v>
      </c>
      <c r="E1176" s="178">
        <v>98.25</v>
      </c>
    </row>
    <row r="1177" spans="1:5" x14ac:dyDescent="0.25">
      <c r="A1177" s="176" t="s">
        <v>384</v>
      </c>
      <c r="B1177" s="177">
        <v>3448773</v>
      </c>
      <c r="C1177" s="177">
        <v>3448773</v>
      </c>
      <c r="D1177" s="177">
        <v>3448772.25</v>
      </c>
      <c r="E1177" s="178">
        <v>100</v>
      </c>
    </row>
    <row r="1178" spans="1:5" s="161" customFormat="1" x14ac:dyDescent="0.25">
      <c r="A1178" s="176" t="s">
        <v>380</v>
      </c>
      <c r="B1178" s="177">
        <v>3444141</v>
      </c>
      <c r="C1178" s="177">
        <v>3444141</v>
      </c>
      <c r="D1178" s="177">
        <v>2113187.9700000002</v>
      </c>
      <c r="E1178" s="178">
        <v>61.36</v>
      </c>
    </row>
    <row r="1179" spans="1:5" s="161" customFormat="1" x14ac:dyDescent="0.25">
      <c r="A1179" s="176"/>
      <c r="B1179" s="177"/>
      <c r="C1179" s="177"/>
      <c r="D1179" s="177"/>
      <c r="E1179" s="178"/>
    </row>
    <row r="1180" spans="1:5" x14ac:dyDescent="0.25">
      <c r="A1180" s="174" t="s">
        <v>235</v>
      </c>
      <c r="B1180" s="12">
        <v>6402469</v>
      </c>
      <c r="C1180" s="12">
        <v>6110469</v>
      </c>
      <c r="D1180" s="12">
        <v>1858761.24</v>
      </c>
      <c r="E1180" s="13">
        <v>30.42</v>
      </c>
    </row>
    <row r="1181" spans="1:5" x14ac:dyDescent="0.25">
      <c r="A1181" s="79" t="s">
        <v>236</v>
      </c>
      <c r="B1181" s="97">
        <v>50000</v>
      </c>
      <c r="C1181" s="97">
        <v>50000</v>
      </c>
      <c r="D1181" s="97">
        <v>34612.080000000002</v>
      </c>
      <c r="E1181" s="147">
        <v>69.22</v>
      </c>
    </row>
    <row r="1182" spans="1:5" x14ac:dyDescent="0.25">
      <c r="A1182" s="176" t="s">
        <v>375</v>
      </c>
      <c r="B1182" s="177">
        <v>50000</v>
      </c>
      <c r="C1182" s="177">
        <v>50000</v>
      </c>
      <c r="D1182" s="177">
        <v>34612.080000000002</v>
      </c>
      <c r="E1182" s="178">
        <v>69.22</v>
      </c>
    </row>
    <row r="1183" spans="1:5" x14ac:dyDescent="0.25">
      <c r="A1183" s="98" t="s">
        <v>62</v>
      </c>
      <c r="B1183" s="6">
        <v>13000</v>
      </c>
      <c r="C1183" s="6">
        <v>13000</v>
      </c>
      <c r="D1183" s="6">
        <v>6425</v>
      </c>
      <c r="E1183" s="7">
        <v>49.42</v>
      </c>
    </row>
    <row r="1184" spans="1:5" x14ac:dyDescent="0.25">
      <c r="A1184" s="99" t="s">
        <v>65</v>
      </c>
      <c r="B1184" s="67"/>
      <c r="C1184" s="67"/>
      <c r="D1184" s="12">
        <v>6425</v>
      </c>
      <c r="E1184" s="14"/>
    </row>
    <row r="1185" spans="1:5" s="161" customFormat="1" x14ac:dyDescent="0.25">
      <c r="A1185" s="98" t="s">
        <v>67</v>
      </c>
      <c r="B1185" s="6">
        <v>22000</v>
      </c>
      <c r="C1185" s="6">
        <v>22000</v>
      </c>
      <c r="D1185" s="6">
        <v>20683.41</v>
      </c>
      <c r="E1185" s="7">
        <v>94.02</v>
      </c>
    </row>
    <row r="1186" spans="1:5" x14ac:dyDescent="0.25">
      <c r="A1186" s="99" t="s">
        <v>68</v>
      </c>
      <c r="B1186" s="67"/>
      <c r="C1186" s="67"/>
      <c r="D1186" s="12">
        <v>20683.41</v>
      </c>
      <c r="E1186" s="14"/>
    </row>
    <row r="1187" spans="1:5" s="102" customFormat="1" x14ac:dyDescent="0.25">
      <c r="A1187" s="98" t="s">
        <v>86</v>
      </c>
      <c r="B1187" s="6">
        <v>5000</v>
      </c>
      <c r="C1187" s="6">
        <v>5000</v>
      </c>
      <c r="D1187" s="6">
        <v>3693.67</v>
      </c>
      <c r="E1187" s="7">
        <v>73.87</v>
      </c>
    </row>
    <row r="1188" spans="1:5" s="102" customFormat="1" x14ac:dyDescent="0.25">
      <c r="A1188" s="99" t="s">
        <v>89</v>
      </c>
      <c r="B1188" s="67"/>
      <c r="C1188" s="67"/>
      <c r="D1188" s="12">
        <v>3493.67</v>
      </c>
      <c r="E1188" s="14"/>
    </row>
    <row r="1189" spans="1:5" s="101" customFormat="1" x14ac:dyDescent="0.25">
      <c r="A1189" s="99" t="s">
        <v>91</v>
      </c>
      <c r="B1189" s="67"/>
      <c r="C1189" s="67"/>
      <c r="D1189" s="12">
        <v>200</v>
      </c>
      <c r="E1189" s="14"/>
    </row>
    <row r="1190" spans="1:5" s="161" customFormat="1" x14ac:dyDescent="0.25">
      <c r="A1190" s="98" t="s">
        <v>117</v>
      </c>
      <c r="B1190" s="6">
        <v>10000</v>
      </c>
      <c r="C1190" s="6">
        <v>10000</v>
      </c>
      <c r="D1190" s="6">
        <v>3810</v>
      </c>
      <c r="E1190" s="7">
        <v>38.1</v>
      </c>
    </row>
    <row r="1191" spans="1:5" x14ac:dyDescent="0.25">
      <c r="A1191" s="99" t="s">
        <v>118</v>
      </c>
      <c r="B1191" s="67"/>
      <c r="C1191" s="67"/>
      <c r="D1191" s="12">
        <v>3810</v>
      </c>
      <c r="E1191" s="14"/>
    </row>
    <row r="1192" spans="1:5" x14ac:dyDescent="0.25">
      <c r="A1192" s="79" t="s">
        <v>342</v>
      </c>
      <c r="B1192" s="97">
        <v>336250</v>
      </c>
      <c r="C1192" s="97">
        <v>336250</v>
      </c>
      <c r="D1192" s="97">
        <v>111675</v>
      </c>
      <c r="E1192" s="147">
        <v>33.21</v>
      </c>
    </row>
    <row r="1193" spans="1:5" x14ac:dyDescent="0.25">
      <c r="A1193" s="176" t="s">
        <v>375</v>
      </c>
      <c r="B1193" s="177">
        <v>336250</v>
      </c>
      <c r="C1193" s="177">
        <v>336250</v>
      </c>
      <c r="D1193" s="177">
        <v>111675</v>
      </c>
      <c r="E1193" s="178">
        <v>33.21</v>
      </c>
    </row>
    <row r="1194" spans="1:5" x14ac:dyDescent="0.25">
      <c r="A1194" s="98" t="s">
        <v>74</v>
      </c>
      <c r="B1194" s="6">
        <v>336250</v>
      </c>
      <c r="C1194" s="6">
        <v>336250</v>
      </c>
      <c r="D1194" s="6">
        <v>111675</v>
      </c>
      <c r="E1194" s="7">
        <v>33.21</v>
      </c>
    </row>
    <row r="1195" spans="1:5" x14ac:dyDescent="0.25">
      <c r="A1195" s="99" t="s">
        <v>77</v>
      </c>
      <c r="B1195" s="67"/>
      <c r="C1195" s="67"/>
      <c r="D1195" s="12">
        <v>3862.5</v>
      </c>
      <c r="E1195" s="14"/>
    </row>
    <row r="1196" spans="1:5" x14ac:dyDescent="0.25">
      <c r="A1196" s="99" t="s">
        <v>81</v>
      </c>
      <c r="B1196" s="67"/>
      <c r="C1196" s="67"/>
      <c r="D1196" s="12">
        <v>27187.5</v>
      </c>
      <c r="E1196" s="14"/>
    </row>
    <row r="1197" spans="1:5" s="161" customFormat="1" x14ac:dyDescent="0.25">
      <c r="A1197" s="99" t="s">
        <v>82</v>
      </c>
      <c r="B1197" s="67"/>
      <c r="C1197" s="67"/>
      <c r="D1197" s="12">
        <v>80625</v>
      </c>
      <c r="E1197" s="14"/>
    </row>
    <row r="1198" spans="1:5" x14ac:dyDescent="0.25">
      <c r="A1198" s="79" t="s">
        <v>560</v>
      </c>
      <c r="B1198" s="97">
        <v>3850000</v>
      </c>
      <c r="C1198" s="97">
        <v>3658000</v>
      </c>
      <c r="D1198" s="97">
        <v>562029.59</v>
      </c>
      <c r="E1198" s="147">
        <v>15.36</v>
      </c>
    </row>
    <row r="1199" spans="1:5" s="101" customFormat="1" x14ac:dyDescent="0.25">
      <c r="A1199" s="176" t="s">
        <v>375</v>
      </c>
      <c r="B1199" s="177">
        <v>3850000</v>
      </c>
      <c r="C1199" s="177">
        <v>3658000</v>
      </c>
      <c r="D1199" s="177">
        <v>562029.59</v>
      </c>
      <c r="E1199" s="178">
        <v>15.36</v>
      </c>
    </row>
    <row r="1200" spans="1:5" x14ac:dyDescent="0.25">
      <c r="A1200" s="98" t="s">
        <v>149</v>
      </c>
      <c r="B1200" s="6">
        <v>3850000</v>
      </c>
      <c r="C1200" s="6">
        <v>3658000</v>
      </c>
      <c r="D1200" s="6">
        <v>562029.59</v>
      </c>
      <c r="E1200" s="7">
        <v>15.36</v>
      </c>
    </row>
    <row r="1201" spans="1:5" s="161" customFormat="1" x14ac:dyDescent="0.25">
      <c r="A1201" s="99" t="s">
        <v>150</v>
      </c>
      <c r="B1201" s="67"/>
      <c r="C1201" s="67"/>
      <c r="D1201" s="12">
        <v>562029.59</v>
      </c>
      <c r="E1201" s="14"/>
    </row>
    <row r="1202" spans="1:5" x14ac:dyDescent="0.25">
      <c r="A1202" s="79" t="s">
        <v>561</v>
      </c>
      <c r="B1202" s="97">
        <v>2166219</v>
      </c>
      <c r="C1202" s="97">
        <v>2066219</v>
      </c>
      <c r="D1202" s="97">
        <v>1150444.57</v>
      </c>
      <c r="E1202" s="147">
        <v>55.68</v>
      </c>
    </row>
    <row r="1203" spans="1:5" x14ac:dyDescent="0.25">
      <c r="A1203" s="176" t="s">
        <v>375</v>
      </c>
      <c r="B1203" s="177">
        <v>2166219</v>
      </c>
      <c r="C1203" s="177">
        <v>2066219</v>
      </c>
      <c r="D1203" s="177">
        <v>1150444.57</v>
      </c>
      <c r="E1203" s="178">
        <v>55.68</v>
      </c>
    </row>
    <row r="1204" spans="1:5" x14ac:dyDescent="0.25">
      <c r="A1204" s="98" t="s">
        <v>74</v>
      </c>
      <c r="B1204" s="6">
        <v>1293750</v>
      </c>
      <c r="C1204" s="6">
        <v>1233750</v>
      </c>
      <c r="D1204" s="6">
        <v>519838.5</v>
      </c>
      <c r="E1204" s="7">
        <v>42.13</v>
      </c>
    </row>
    <row r="1205" spans="1:5" x14ac:dyDescent="0.25">
      <c r="A1205" s="99" t="s">
        <v>76</v>
      </c>
      <c r="B1205" s="67"/>
      <c r="C1205" s="67"/>
      <c r="D1205" s="12">
        <v>301926</v>
      </c>
      <c r="E1205" s="14"/>
    </row>
    <row r="1206" spans="1:5" x14ac:dyDescent="0.25">
      <c r="A1206" s="99" t="s">
        <v>81</v>
      </c>
      <c r="B1206" s="67"/>
      <c r="C1206" s="67"/>
      <c r="D1206" s="12">
        <v>208562.5</v>
      </c>
      <c r="E1206" s="14"/>
    </row>
    <row r="1207" spans="1:5" x14ac:dyDescent="0.25">
      <c r="A1207" s="99" t="s">
        <v>83</v>
      </c>
      <c r="B1207" s="67"/>
      <c r="C1207" s="67"/>
      <c r="D1207" s="12">
        <v>9350</v>
      </c>
      <c r="E1207" s="14"/>
    </row>
    <row r="1208" spans="1:5" s="161" customFormat="1" x14ac:dyDescent="0.25">
      <c r="A1208" s="98" t="s">
        <v>149</v>
      </c>
      <c r="B1208" s="6">
        <v>872469</v>
      </c>
      <c r="C1208" s="6">
        <v>832469</v>
      </c>
      <c r="D1208" s="6">
        <v>630606.06999999995</v>
      </c>
      <c r="E1208" s="7">
        <v>75.75</v>
      </c>
    </row>
    <row r="1209" spans="1:5" s="101" customFormat="1" x14ac:dyDescent="0.25">
      <c r="A1209" s="99" t="s">
        <v>150</v>
      </c>
      <c r="B1209" s="67"/>
      <c r="C1209" s="67"/>
      <c r="D1209" s="12">
        <v>630606.06999999995</v>
      </c>
      <c r="E1209" s="14"/>
    </row>
    <row r="1210" spans="1:5" s="101" customFormat="1" x14ac:dyDescent="0.25">
      <c r="A1210" s="99"/>
      <c r="B1210" s="67"/>
      <c r="C1210" s="67"/>
      <c r="D1210" s="12"/>
      <c r="E1210" s="14"/>
    </row>
    <row r="1211" spans="1:5" s="101" customFormat="1" x14ac:dyDescent="0.25">
      <c r="A1211" s="174" t="s">
        <v>267</v>
      </c>
      <c r="B1211" s="12">
        <v>581000</v>
      </c>
      <c r="C1211" s="12">
        <v>581000</v>
      </c>
      <c r="D1211" s="12">
        <v>491806.29</v>
      </c>
      <c r="E1211" s="13">
        <v>84.65</v>
      </c>
    </row>
    <row r="1212" spans="1:5" s="102" customFormat="1" x14ac:dyDescent="0.25">
      <c r="A1212" s="79" t="s">
        <v>268</v>
      </c>
      <c r="B1212" s="97">
        <v>265000</v>
      </c>
      <c r="C1212" s="97">
        <v>265000</v>
      </c>
      <c r="D1212" s="97">
        <v>259024.08</v>
      </c>
      <c r="E1212" s="147">
        <v>97.74</v>
      </c>
    </row>
    <row r="1213" spans="1:5" x14ac:dyDescent="0.25">
      <c r="A1213" s="176" t="s">
        <v>375</v>
      </c>
      <c r="B1213" s="177">
        <v>265000</v>
      </c>
      <c r="C1213" s="177">
        <v>265000</v>
      </c>
      <c r="D1213" s="177">
        <v>259024.08</v>
      </c>
      <c r="E1213" s="178">
        <v>97.74</v>
      </c>
    </row>
    <row r="1214" spans="1:5" s="161" customFormat="1" x14ac:dyDescent="0.25">
      <c r="A1214" s="98" t="s">
        <v>86</v>
      </c>
      <c r="B1214" s="6">
        <v>265000</v>
      </c>
      <c r="C1214" s="6">
        <v>265000</v>
      </c>
      <c r="D1214" s="6">
        <v>259024.08</v>
      </c>
      <c r="E1214" s="7">
        <v>97.74</v>
      </c>
    </row>
    <row r="1215" spans="1:5" x14ac:dyDescent="0.25">
      <c r="A1215" s="99" t="s">
        <v>93</v>
      </c>
      <c r="B1215" s="67"/>
      <c r="C1215" s="67"/>
      <c r="D1215" s="12">
        <v>259024.08</v>
      </c>
      <c r="E1215" s="14"/>
    </row>
    <row r="1216" spans="1:5" x14ac:dyDescent="0.25">
      <c r="A1216" s="79" t="s">
        <v>269</v>
      </c>
      <c r="B1216" s="97">
        <v>316000</v>
      </c>
      <c r="C1216" s="97">
        <v>316000</v>
      </c>
      <c r="D1216" s="97">
        <v>232782.21</v>
      </c>
      <c r="E1216" s="147">
        <v>73.67</v>
      </c>
    </row>
    <row r="1217" spans="1:5" x14ac:dyDescent="0.25">
      <c r="A1217" s="176" t="s">
        <v>375</v>
      </c>
      <c r="B1217" s="177">
        <v>316000</v>
      </c>
      <c r="C1217" s="177">
        <v>316000</v>
      </c>
      <c r="D1217" s="177">
        <v>232782.21</v>
      </c>
      <c r="E1217" s="178">
        <v>73.67</v>
      </c>
    </row>
    <row r="1218" spans="1:5" x14ac:dyDescent="0.25">
      <c r="A1218" s="98" t="s">
        <v>102</v>
      </c>
      <c r="B1218" s="6">
        <v>316000</v>
      </c>
      <c r="C1218" s="6">
        <v>316000</v>
      </c>
      <c r="D1218" s="6">
        <v>232782.21</v>
      </c>
      <c r="E1218" s="7">
        <v>73.67</v>
      </c>
    </row>
    <row r="1219" spans="1:5" x14ac:dyDescent="0.25">
      <c r="A1219" s="99" t="s">
        <v>103</v>
      </c>
      <c r="B1219" s="67"/>
      <c r="C1219" s="67"/>
      <c r="D1219" s="12">
        <v>232782.21</v>
      </c>
      <c r="E1219" s="14"/>
    </row>
    <row r="1220" spans="1:5" s="102" customFormat="1" x14ac:dyDescent="0.25">
      <c r="A1220" s="174" t="s">
        <v>270</v>
      </c>
      <c r="B1220" s="12">
        <v>117000</v>
      </c>
      <c r="C1220" s="12">
        <v>117000</v>
      </c>
      <c r="D1220" s="12">
        <v>77000</v>
      </c>
      <c r="E1220" s="13">
        <v>65.81</v>
      </c>
    </row>
    <row r="1221" spans="1:5" x14ac:dyDescent="0.25">
      <c r="A1221" s="79" t="s">
        <v>271</v>
      </c>
      <c r="B1221" s="97">
        <v>45000</v>
      </c>
      <c r="C1221" s="97">
        <v>45000</v>
      </c>
      <c r="D1221" s="97">
        <v>45000</v>
      </c>
      <c r="E1221" s="147">
        <v>100</v>
      </c>
    </row>
    <row r="1222" spans="1:5" s="162" customFormat="1" x14ac:dyDescent="0.25">
      <c r="A1222" s="176" t="s">
        <v>375</v>
      </c>
      <c r="B1222" s="177">
        <v>45000</v>
      </c>
      <c r="C1222" s="177">
        <v>45000</v>
      </c>
      <c r="D1222" s="177">
        <v>45000</v>
      </c>
      <c r="E1222" s="178">
        <v>100</v>
      </c>
    </row>
    <row r="1223" spans="1:5" s="101" customFormat="1" x14ac:dyDescent="0.25">
      <c r="A1223" s="98" t="s">
        <v>121</v>
      </c>
      <c r="B1223" s="6">
        <v>45000</v>
      </c>
      <c r="C1223" s="6">
        <v>45000</v>
      </c>
      <c r="D1223" s="6">
        <v>45000</v>
      </c>
      <c r="E1223" s="7">
        <v>100</v>
      </c>
    </row>
    <row r="1224" spans="1:5" x14ac:dyDescent="0.25">
      <c r="A1224" s="99" t="s">
        <v>122</v>
      </c>
      <c r="B1224" s="67"/>
      <c r="C1224" s="67"/>
      <c r="D1224" s="12">
        <v>45000</v>
      </c>
      <c r="E1224" s="14"/>
    </row>
    <row r="1225" spans="1:5" x14ac:dyDescent="0.25">
      <c r="A1225" s="79" t="s">
        <v>272</v>
      </c>
      <c r="B1225" s="97">
        <v>40000</v>
      </c>
      <c r="C1225" s="97">
        <v>40000</v>
      </c>
      <c r="D1225" s="163"/>
      <c r="E1225" s="164"/>
    </row>
    <row r="1226" spans="1:5" s="102" customFormat="1" x14ac:dyDescent="0.25">
      <c r="A1226" s="176" t="s">
        <v>382</v>
      </c>
      <c r="B1226" s="177">
        <v>40000</v>
      </c>
      <c r="C1226" s="177">
        <v>40000</v>
      </c>
      <c r="D1226" s="180"/>
      <c r="E1226" s="179"/>
    </row>
    <row r="1227" spans="1:5" x14ac:dyDescent="0.25">
      <c r="A1227" s="98" t="s">
        <v>86</v>
      </c>
      <c r="B1227" s="6">
        <v>40000</v>
      </c>
      <c r="C1227" s="6">
        <v>40000</v>
      </c>
      <c r="D1227" s="6">
        <v>0</v>
      </c>
      <c r="E1227" s="7">
        <v>0</v>
      </c>
    </row>
    <row r="1228" spans="1:5" s="161" customFormat="1" x14ac:dyDescent="0.25">
      <c r="A1228" s="79" t="s">
        <v>420</v>
      </c>
      <c r="B1228" s="97">
        <v>32000</v>
      </c>
      <c r="C1228" s="97">
        <v>32000</v>
      </c>
      <c r="D1228" s="97">
        <v>32000</v>
      </c>
      <c r="E1228" s="147">
        <v>100</v>
      </c>
    </row>
    <row r="1229" spans="1:5" s="101" customFormat="1" x14ac:dyDescent="0.25">
      <c r="A1229" s="176" t="s">
        <v>375</v>
      </c>
      <c r="B1229" s="177">
        <v>32000</v>
      </c>
      <c r="C1229" s="177">
        <v>32000</v>
      </c>
      <c r="D1229" s="177">
        <v>32000</v>
      </c>
      <c r="E1229" s="178">
        <v>100</v>
      </c>
    </row>
    <row r="1230" spans="1:5" s="101" customFormat="1" x14ac:dyDescent="0.25">
      <c r="A1230" s="98" t="s">
        <v>121</v>
      </c>
      <c r="B1230" s="6">
        <v>32000</v>
      </c>
      <c r="C1230" s="6">
        <v>32000</v>
      </c>
      <c r="D1230" s="6">
        <v>32000</v>
      </c>
      <c r="E1230" s="7">
        <v>100</v>
      </c>
    </row>
    <row r="1231" spans="1:5" s="101" customFormat="1" x14ac:dyDescent="0.25">
      <c r="A1231" s="99" t="s">
        <v>122</v>
      </c>
      <c r="B1231" s="67"/>
      <c r="C1231" s="67"/>
      <c r="D1231" s="12">
        <v>32000</v>
      </c>
      <c r="E1231" s="14"/>
    </row>
    <row r="1232" spans="1:5" s="101" customFormat="1" x14ac:dyDescent="0.25">
      <c r="A1232" s="174" t="s">
        <v>245</v>
      </c>
      <c r="B1232" s="12">
        <v>16363926</v>
      </c>
      <c r="C1232" s="12">
        <v>16263926</v>
      </c>
      <c r="D1232" s="12">
        <v>13380229.369999999</v>
      </c>
      <c r="E1232" s="13">
        <v>82.27</v>
      </c>
    </row>
    <row r="1233" spans="1:5" s="161" customFormat="1" x14ac:dyDescent="0.25">
      <c r="A1233" s="79" t="s">
        <v>407</v>
      </c>
      <c r="B1233" s="97">
        <v>16363926</v>
      </c>
      <c r="C1233" s="97">
        <v>16263926</v>
      </c>
      <c r="D1233" s="97">
        <v>13380229.369999999</v>
      </c>
      <c r="E1233" s="147">
        <v>82.27</v>
      </c>
    </row>
    <row r="1234" spans="1:5" s="101" customFormat="1" x14ac:dyDescent="0.25">
      <c r="A1234" s="176" t="s">
        <v>375</v>
      </c>
      <c r="B1234" s="177">
        <v>4302955</v>
      </c>
      <c r="C1234" s="177">
        <v>4202955</v>
      </c>
      <c r="D1234" s="177">
        <v>2740574.41</v>
      </c>
      <c r="E1234" s="178">
        <v>65.209999999999994</v>
      </c>
    </row>
    <row r="1235" spans="1:5" s="102" customFormat="1" x14ac:dyDescent="0.25">
      <c r="A1235" s="98" t="s">
        <v>74</v>
      </c>
      <c r="B1235" s="6">
        <v>1090</v>
      </c>
      <c r="C1235" s="6">
        <v>1090</v>
      </c>
      <c r="D1235" s="6">
        <v>1017</v>
      </c>
      <c r="E1235" s="7">
        <v>93.3</v>
      </c>
    </row>
    <row r="1236" spans="1:5" x14ac:dyDescent="0.25">
      <c r="A1236" s="99" t="s">
        <v>77</v>
      </c>
      <c r="B1236" s="67"/>
      <c r="C1236" s="67"/>
      <c r="D1236" s="12">
        <v>1017</v>
      </c>
      <c r="E1236" s="14"/>
    </row>
    <row r="1237" spans="1:5" x14ac:dyDescent="0.25">
      <c r="A1237" s="98" t="s">
        <v>86</v>
      </c>
      <c r="B1237" s="6">
        <v>3750</v>
      </c>
      <c r="C1237" s="6">
        <v>3750</v>
      </c>
      <c r="D1237" s="6">
        <v>1129</v>
      </c>
      <c r="E1237" s="7">
        <v>30.11</v>
      </c>
    </row>
    <row r="1238" spans="1:5" x14ac:dyDescent="0.25">
      <c r="A1238" s="99" t="s">
        <v>89</v>
      </c>
      <c r="B1238" s="67"/>
      <c r="C1238" s="67"/>
      <c r="D1238" s="12">
        <v>754</v>
      </c>
      <c r="E1238" s="14"/>
    </row>
    <row r="1239" spans="1:5" x14ac:dyDescent="0.25">
      <c r="A1239" s="99" t="s">
        <v>93</v>
      </c>
      <c r="B1239" s="67"/>
      <c r="C1239" s="67"/>
      <c r="D1239" s="12">
        <v>375</v>
      </c>
      <c r="E1239" s="14"/>
    </row>
    <row r="1240" spans="1:5" x14ac:dyDescent="0.25">
      <c r="A1240" s="98" t="s">
        <v>149</v>
      </c>
      <c r="B1240" s="6">
        <v>4298115</v>
      </c>
      <c r="C1240" s="6">
        <v>4198115</v>
      </c>
      <c r="D1240" s="6">
        <v>2738428.41</v>
      </c>
      <c r="E1240" s="7">
        <v>65.23</v>
      </c>
    </row>
    <row r="1241" spans="1:5" x14ac:dyDescent="0.25">
      <c r="A1241" s="99" t="s">
        <v>150</v>
      </c>
      <c r="B1241" s="67"/>
      <c r="C1241" s="67"/>
      <c r="D1241" s="12">
        <v>2738428.41</v>
      </c>
      <c r="E1241" s="14"/>
    </row>
    <row r="1242" spans="1:5" x14ac:dyDescent="0.25">
      <c r="A1242" s="176" t="s">
        <v>383</v>
      </c>
      <c r="B1242" s="177">
        <v>5168057</v>
      </c>
      <c r="C1242" s="177">
        <v>5168057</v>
      </c>
      <c r="D1242" s="177">
        <v>5077694.74</v>
      </c>
      <c r="E1242" s="178">
        <v>98.25</v>
      </c>
    </row>
    <row r="1243" spans="1:5" x14ac:dyDescent="0.25">
      <c r="A1243" s="98" t="s">
        <v>74</v>
      </c>
      <c r="B1243" s="6">
        <v>15407</v>
      </c>
      <c r="C1243" s="6">
        <v>15407</v>
      </c>
      <c r="D1243" s="6">
        <v>14407.5</v>
      </c>
      <c r="E1243" s="7">
        <v>93.51</v>
      </c>
    </row>
    <row r="1244" spans="1:5" s="161" customFormat="1" x14ac:dyDescent="0.25">
      <c r="A1244" s="99" t="s">
        <v>77</v>
      </c>
      <c r="B1244" s="67"/>
      <c r="C1244" s="67"/>
      <c r="D1244" s="12">
        <v>14407.5</v>
      </c>
      <c r="E1244" s="14"/>
    </row>
    <row r="1245" spans="1:5" x14ac:dyDescent="0.25">
      <c r="A1245" s="98" t="s">
        <v>149</v>
      </c>
      <c r="B1245" s="6">
        <v>5152650</v>
      </c>
      <c r="C1245" s="6">
        <v>5152650</v>
      </c>
      <c r="D1245" s="6">
        <v>5063287.24</v>
      </c>
      <c r="E1245" s="7">
        <v>98.27</v>
      </c>
    </row>
    <row r="1246" spans="1:5" x14ac:dyDescent="0.25">
      <c r="A1246" s="99" t="s">
        <v>150</v>
      </c>
      <c r="B1246" s="67"/>
      <c r="C1246" s="67"/>
      <c r="D1246" s="12">
        <v>5063287.24</v>
      </c>
      <c r="E1246" s="14"/>
    </row>
    <row r="1247" spans="1:5" s="102" customFormat="1" x14ac:dyDescent="0.25">
      <c r="A1247" s="176" t="s">
        <v>384</v>
      </c>
      <c r="B1247" s="177">
        <v>3448773</v>
      </c>
      <c r="C1247" s="177">
        <v>3448773</v>
      </c>
      <c r="D1247" s="177">
        <v>3448772.25</v>
      </c>
      <c r="E1247" s="178">
        <v>100</v>
      </c>
    </row>
    <row r="1248" spans="1:5" s="102" customFormat="1" x14ac:dyDescent="0.25">
      <c r="A1248" s="98" t="s">
        <v>74</v>
      </c>
      <c r="B1248" s="6">
        <v>1632</v>
      </c>
      <c r="C1248" s="6">
        <v>1632</v>
      </c>
      <c r="D1248" s="6">
        <v>1525.5</v>
      </c>
      <c r="E1248" s="7">
        <v>93.47</v>
      </c>
    </row>
    <row r="1249" spans="1:5" s="102" customFormat="1" x14ac:dyDescent="0.25">
      <c r="A1249" s="99" t="s">
        <v>77</v>
      </c>
      <c r="B1249" s="67"/>
      <c r="C1249" s="67"/>
      <c r="D1249" s="12">
        <v>1525.5</v>
      </c>
      <c r="E1249" s="14"/>
    </row>
    <row r="1250" spans="1:5" x14ac:dyDescent="0.25">
      <c r="A1250" s="98" t="s">
        <v>149</v>
      </c>
      <c r="B1250" s="6">
        <v>2131146</v>
      </c>
      <c r="C1250" s="6">
        <v>2131146</v>
      </c>
      <c r="D1250" s="6">
        <v>2131252.12</v>
      </c>
      <c r="E1250" s="7">
        <v>100</v>
      </c>
    </row>
    <row r="1251" spans="1:5" s="101" customFormat="1" x14ac:dyDescent="0.25">
      <c r="A1251" s="99" t="s">
        <v>150</v>
      </c>
      <c r="B1251" s="67"/>
      <c r="C1251" s="67"/>
      <c r="D1251" s="12">
        <v>2131252.12</v>
      </c>
      <c r="E1251" s="14"/>
    </row>
    <row r="1252" spans="1:5" x14ac:dyDescent="0.25">
      <c r="A1252" s="98" t="s">
        <v>149</v>
      </c>
      <c r="B1252" s="6">
        <v>1315995</v>
      </c>
      <c r="C1252" s="6">
        <v>1315995</v>
      </c>
      <c r="D1252" s="6">
        <v>1315994.6299999999</v>
      </c>
      <c r="E1252" s="7">
        <v>100</v>
      </c>
    </row>
    <row r="1253" spans="1:5" x14ac:dyDescent="0.25">
      <c r="A1253" s="99" t="s">
        <v>150</v>
      </c>
      <c r="B1253" s="67"/>
      <c r="C1253" s="67"/>
      <c r="D1253" s="12">
        <v>1315994.6299999999</v>
      </c>
      <c r="E1253" s="14"/>
    </row>
    <row r="1254" spans="1:5" x14ac:dyDescent="0.25">
      <c r="A1254" s="176" t="s">
        <v>380</v>
      </c>
      <c r="B1254" s="177">
        <v>3444141</v>
      </c>
      <c r="C1254" s="177">
        <v>3444141</v>
      </c>
      <c r="D1254" s="177">
        <v>2113187.9700000002</v>
      </c>
      <c r="E1254" s="178">
        <v>61.36</v>
      </c>
    </row>
    <row r="1255" spans="1:5" x14ac:dyDescent="0.25">
      <c r="A1255" s="98" t="s">
        <v>149</v>
      </c>
      <c r="B1255" s="6">
        <v>3444141</v>
      </c>
      <c r="C1255" s="6">
        <v>3444141</v>
      </c>
      <c r="D1255" s="6">
        <v>2113187.9700000002</v>
      </c>
      <c r="E1255" s="7">
        <v>61.36</v>
      </c>
    </row>
    <row r="1256" spans="1:5" x14ac:dyDescent="0.25">
      <c r="A1256" s="99" t="s">
        <v>150</v>
      </c>
      <c r="B1256" s="67"/>
      <c r="C1256" s="67"/>
      <c r="D1256" s="12">
        <v>2113187.9700000002</v>
      </c>
      <c r="E1256" s="14"/>
    </row>
    <row r="1257" spans="1:5" x14ac:dyDescent="0.25">
      <c r="A1257" s="99"/>
      <c r="B1257" s="67"/>
      <c r="C1257" s="67"/>
      <c r="D1257" s="12"/>
      <c r="E1257" s="14"/>
    </row>
    <row r="1258" spans="1:5" x14ac:dyDescent="0.25">
      <c r="A1258" s="99"/>
      <c r="B1258" s="67"/>
      <c r="C1258" s="67"/>
      <c r="D1258" s="12"/>
      <c r="E1258" s="14"/>
    </row>
    <row r="1259" spans="1:5" x14ac:dyDescent="0.25">
      <c r="A1259" s="96" t="s">
        <v>373</v>
      </c>
      <c r="B1259" s="6">
        <v>2279000</v>
      </c>
      <c r="C1259" s="6">
        <v>2279000</v>
      </c>
      <c r="D1259" s="6">
        <v>1778225.63</v>
      </c>
      <c r="E1259" s="7">
        <v>78.03</v>
      </c>
    </row>
    <row r="1260" spans="1:5" x14ac:dyDescent="0.25">
      <c r="A1260" s="176" t="s">
        <v>375</v>
      </c>
      <c r="B1260" s="177">
        <v>2199000</v>
      </c>
      <c r="C1260" s="177">
        <v>2199000</v>
      </c>
      <c r="D1260" s="177">
        <v>1665572.93</v>
      </c>
      <c r="E1260" s="178">
        <v>75.739999999999995</v>
      </c>
    </row>
    <row r="1261" spans="1:5" x14ac:dyDescent="0.25">
      <c r="A1261" s="176" t="s">
        <v>421</v>
      </c>
      <c r="B1261" s="177">
        <v>80000</v>
      </c>
      <c r="C1261" s="177">
        <v>80000</v>
      </c>
      <c r="D1261" s="177">
        <v>112652.7</v>
      </c>
      <c r="E1261" s="178">
        <v>140.82</v>
      </c>
    </row>
    <row r="1262" spans="1:5" x14ac:dyDescent="0.25">
      <c r="A1262" s="176"/>
      <c r="B1262" s="177"/>
      <c r="C1262" s="177"/>
      <c r="D1262" s="177"/>
      <c r="E1262" s="178"/>
    </row>
    <row r="1263" spans="1:5" x14ac:dyDescent="0.25">
      <c r="A1263" s="174" t="s">
        <v>343</v>
      </c>
      <c r="B1263" s="12">
        <v>2279000</v>
      </c>
      <c r="C1263" s="12">
        <v>2279000</v>
      </c>
      <c r="D1263" s="12">
        <v>1778225.63</v>
      </c>
      <c r="E1263" s="13">
        <v>78.03</v>
      </c>
    </row>
    <row r="1264" spans="1:5" x14ac:dyDescent="0.25">
      <c r="A1264" s="79" t="s">
        <v>344</v>
      </c>
      <c r="B1264" s="97">
        <v>2279000</v>
      </c>
      <c r="C1264" s="97">
        <v>2279000</v>
      </c>
      <c r="D1264" s="97">
        <v>1778225.63</v>
      </c>
      <c r="E1264" s="147">
        <v>78.03</v>
      </c>
    </row>
    <row r="1265" spans="1:5" x14ac:dyDescent="0.25">
      <c r="A1265" s="176" t="s">
        <v>375</v>
      </c>
      <c r="B1265" s="177">
        <v>2199000</v>
      </c>
      <c r="C1265" s="177">
        <v>2199000</v>
      </c>
      <c r="D1265" s="177">
        <v>1665572.93</v>
      </c>
      <c r="E1265" s="178">
        <v>75.739999999999995</v>
      </c>
    </row>
    <row r="1266" spans="1:5" x14ac:dyDescent="0.25">
      <c r="A1266" s="98" t="s">
        <v>54</v>
      </c>
      <c r="B1266" s="6">
        <v>1112100</v>
      </c>
      <c r="C1266" s="6">
        <v>1112100</v>
      </c>
      <c r="D1266" s="6">
        <v>1013480.28</v>
      </c>
      <c r="E1266" s="7">
        <v>91.13</v>
      </c>
    </row>
    <row r="1267" spans="1:5" x14ac:dyDescent="0.25">
      <c r="A1267" s="99" t="s">
        <v>55</v>
      </c>
      <c r="B1267" s="67"/>
      <c r="C1267" s="67"/>
      <c r="D1267" s="12">
        <v>1013480.28</v>
      </c>
      <c r="E1267" s="14"/>
    </row>
    <row r="1268" spans="1:5" x14ac:dyDescent="0.25">
      <c r="A1268" s="98" t="s">
        <v>56</v>
      </c>
      <c r="B1268" s="6">
        <v>152200</v>
      </c>
      <c r="C1268" s="6">
        <v>152200</v>
      </c>
      <c r="D1268" s="6">
        <v>106915.33</v>
      </c>
      <c r="E1268" s="7">
        <v>70.25</v>
      </c>
    </row>
    <row r="1269" spans="1:5" x14ac:dyDescent="0.25">
      <c r="A1269" s="99" t="s">
        <v>57</v>
      </c>
      <c r="B1269" s="67"/>
      <c r="C1269" s="67"/>
      <c r="D1269" s="12">
        <v>106915.33</v>
      </c>
      <c r="E1269" s="14"/>
    </row>
    <row r="1270" spans="1:5" s="161" customFormat="1" x14ac:dyDescent="0.25">
      <c r="A1270" s="98" t="s">
        <v>58</v>
      </c>
      <c r="B1270" s="6">
        <v>206200</v>
      </c>
      <c r="C1270" s="6">
        <v>206200</v>
      </c>
      <c r="D1270" s="6">
        <v>185811.87</v>
      </c>
      <c r="E1270" s="7">
        <v>90.11</v>
      </c>
    </row>
    <row r="1271" spans="1:5" s="161" customFormat="1" x14ac:dyDescent="0.25">
      <c r="A1271" s="99" t="s">
        <v>59</v>
      </c>
      <c r="B1271" s="67"/>
      <c r="C1271" s="67"/>
      <c r="D1271" s="12">
        <v>185811.87</v>
      </c>
      <c r="E1271" s="14"/>
    </row>
    <row r="1272" spans="1:5" s="161" customFormat="1" x14ac:dyDescent="0.25">
      <c r="A1272" s="98" t="s">
        <v>62</v>
      </c>
      <c r="B1272" s="6">
        <v>160000</v>
      </c>
      <c r="C1272" s="6">
        <v>160000</v>
      </c>
      <c r="D1272" s="6">
        <v>97372.3</v>
      </c>
      <c r="E1272" s="7">
        <v>60.86</v>
      </c>
    </row>
    <row r="1273" spans="1:5" s="161" customFormat="1" x14ac:dyDescent="0.25">
      <c r="A1273" s="99" t="s">
        <v>63</v>
      </c>
      <c r="B1273" s="67"/>
      <c r="C1273" s="67"/>
      <c r="D1273" s="12">
        <v>5512</v>
      </c>
      <c r="E1273" s="14"/>
    </row>
    <row r="1274" spans="1:5" s="161" customFormat="1" x14ac:dyDescent="0.25">
      <c r="A1274" s="99" t="s">
        <v>64</v>
      </c>
      <c r="B1274" s="67"/>
      <c r="C1274" s="67"/>
      <c r="D1274" s="12">
        <v>85024.05</v>
      </c>
      <c r="E1274" s="14"/>
    </row>
    <row r="1275" spans="1:5" s="161" customFormat="1" x14ac:dyDescent="0.25">
      <c r="A1275" s="99" t="s">
        <v>65</v>
      </c>
      <c r="B1275" s="67"/>
      <c r="C1275" s="67"/>
      <c r="D1275" s="12">
        <v>6836.25</v>
      </c>
      <c r="E1275" s="14"/>
    </row>
    <row r="1276" spans="1:5" s="124" customFormat="1" x14ac:dyDescent="0.25">
      <c r="A1276" s="98" t="s">
        <v>67</v>
      </c>
      <c r="B1276" s="6">
        <v>110000</v>
      </c>
      <c r="C1276" s="6">
        <v>110000</v>
      </c>
      <c r="D1276" s="6">
        <v>62477.15</v>
      </c>
      <c r="E1276" s="7">
        <v>56.8</v>
      </c>
    </row>
    <row r="1277" spans="1:5" s="101" customFormat="1" x14ac:dyDescent="0.25">
      <c r="A1277" s="99" t="s">
        <v>68</v>
      </c>
      <c r="B1277" s="67"/>
      <c r="C1277" s="67"/>
      <c r="D1277" s="12">
        <v>32209.09</v>
      </c>
      <c r="E1277" s="14"/>
    </row>
    <row r="1278" spans="1:5" s="161" customFormat="1" x14ac:dyDescent="0.25">
      <c r="A1278" s="99" t="s">
        <v>70</v>
      </c>
      <c r="B1278" s="67"/>
      <c r="C1278" s="67"/>
      <c r="D1278" s="12">
        <v>30268.06</v>
      </c>
      <c r="E1278" s="14"/>
    </row>
    <row r="1279" spans="1:5" s="102" customFormat="1" x14ac:dyDescent="0.25">
      <c r="A1279" s="98" t="s">
        <v>74</v>
      </c>
      <c r="B1279" s="6">
        <v>335000</v>
      </c>
      <c r="C1279" s="6">
        <v>335000</v>
      </c>
      <c r="D1279" s="6">
        <v>160175.12</v>
      </c>
      <c r="E1279" s="7">
        <v>47.81</v>
      </c>
    </row>
    <row r="1280" spans="1:5" x14ac:dyDescent="0.25">
      <c r="A1280" s="99" t="s">
        <v>75</v>
      </c>
      <c r="B1280" s="67"/>
      <c r="C1280" s="67"/>
      <c r="D1280" s="12">
        <v>38720.01</v>
      </c>
      <c r="E1280" s="14"/>
    </row>
    <row r="1281" spans="1:5" x14ac:dyDescent="0.25">
      <c r="A1281" s="99" t="s">
        <v>76</v>
      </c>
      <c r="B1281" s="67"/>
      <c r="C1281" s="67"/>
      <c r="D1281" s="12">
        <v>875</v>
      </c>
      <c r="E1281" s="14"/>
    </row>
    <row r="1282" spans="1:5" x14ac:dyDescent="0.25">
      <c r="A1282" s="99" t="s">
        <v>77</v>
      </c>
      <c r="B1282" s="67"/>
      <c r="C1282" s="67"/>
      <c r="D1282" s="12">
        <v>19288.13</v>
      </c>
      <c r="E1282" s="14"/>
    </row>
    <row r="1283" spans="1:5" s="101" customFormat="1" x14ac:dyDescent="0.25">
      <c r="A1283" s="99" t="s">
        <v>78</v>
      </c>
      <c r="B1283" s="67"/>
      <c r="C1283" s="67"/>
      <c r="D1283" s="12">
        <v>21248.78</v>
      </c>
      <c r="E1283" s="14"/>
    </row>
    <row r="1284" spans="1:5" s="102" customFormat="1" x14ac:dyDescent="0.25">
      <c r="A1284" s="99" t="s">
        <v>79</v>
      </c>
      <c r="B1284" s="67"/>
      <c r="C1284" s="67"/>
      <c r="D1284" s="12">
        <v>24330.63</v>
      </c>
      <c r="E1284" s="14"/>
    </row>
    <row r="1285" spans="1:5" x14ac:dyDescent="0.25">
      <c r="A1285" s="99" t="s">
        <v>81</v>
      </c>
      <c r="B1285" s="67"/>
      <c r="C1285" s="67"/>
      <c r="D1285" s="12">
        <v>40100.07</v>
      </c>
      <c r="E1285" s="14"/>
    </row>
    <row r="1286" spans="1:5" x14ac:dyDescent="0.25">
      <c r="A1286" s="99" t="s">
        <v>83</v>
      </c>
      <c r="B1286" s="67"/>
      <c r="C1286" s="67"/>
      <c r="D1286" s="12">
        <v>15612.5</v>
      </c>
      <c r="E1286" s="14"/>
    </row>
    <row r="1287" spans="1:5" x14ac:dyDescent="0.25">
      <c r="A1287" s="98" t="s">
        <v>86</v>
      </c>
      <c r="B1287" s="6">
        <v>50000</v>
      </c>
      <c r="C1287" s="6">
        <v>50000</v>
      </c>
      <c r="D1287" s="6">
        <v>18849.509999999998</v>
      </c>
      <c r="E1287" s="7">
        <v>37.700000000000003</v>
      </c>
    </row>
    <row r="1288" spans="1:5" x14ac:dyDescent="0.25">
      <c r="A1288" s="99" t="s">
        <v>87</v>
      </c>
      <c r="B1288" s="67"/>
      <c r="C1288" s="67"/>
      <c r="D1288" s="12">
        <v>10389.120000000001</v>
      </c>
      <c r="E1288" s="14"/>
    </row>
    <row r="1289" spans="1:5" s="161" customFormat="1" x14ac:dyDescent="0.25">
      <c r="A1289" s="99" t="s">
        <v>88</v>
      </c>
      <c r="B1289" s="67"/>
      <c r="C1289" s="67"/>
      <c r="D1289" s="12">
        <v>3056.57</v>
      </c>
      <c r="E1289" s="14"/>
    </row>
    <row r="1290" spans="1:5" x14ac:dyDescent="0.25">
      <c r="A1290" s="99" t="s">
        <v>89</v>
      </c>
      <c r="B1290" s="67"/>
      <c r="C1290" s="67"/>
      <c r="D1290" s="12">
        <v>657.26</v>
      </c>
      <c r="E1290" s="14"/>
    </row>
    <row r="1291" spans="1:5" x14ac:dyDescent="0.25">
      <c r="A1291" s="99" t="s">
        <v>90</v>
      </c>
      <c r="B1291" s="67"/>
      <c r="C1291" s="67"/>
      <c r="D1291" s="12">
        <v>4050</v>
      </c>
      <c r="E1291" s="14"/>
    </row>
    <row r="1292" spans="1:5" x14ac:dyDescent="0.25">
      <c r="A1292" s="99" t="s">
        <v>93</v>
      </c>
      <c r="B1292" s="67"/>
      <c r="C1292" s="67"/>
      <c r="D1292" s="12">
        <v>696.56</v>
      </c>
      <c r="E1292" s="14"/>
    </row>
    <row r="1293" spans="1:5" x14ac:dyDescent="0.25">
      <c r="A1293" s="98" t="s">
        <v>96</v>
      </c>
      <c r="B1293" s="6">
        <v>4500</v>
      </c>
      <c r="C1293" s="6">
        <v>4500</v>
      </c>
      <c r="D1293" s="6">
        <v>2723.35</v>
      </c>
      <c r="E1293" s="7">
        <v>60.52</v>
      </c>
    </row>
    <row r="1294" spans="1:5" s="102" customFormat="1" x14ac:dyDescent="0.25">
      <c r="A1294" s="99" t="s">
        <v>97</v>
      </c>
      <c r="B1294" s="67"/>
      <c r="C1294" s="67"/>
      <c r="D1294" s="12">
        <v>2698.17</v>
      </c>
      <c r="E1294" s="14"/>
    </row>
    <row r="1295" spans="1:5" s="161" customFormat="1" x14ac:dyDescent="0.25">
      <c r="A1295" s="99" t="s">
        <v>99</v>
      </c>
      <c r="B1295" s="67"/>
      <c r="C1295" s="67"/>
      <c r="D1295" s="12">
        <v>25.18</v>
      </c>
      <c r="E1295" s="14"/>
    </row>
    <row r="1296" spans="1:5" s="101" customFormat="1" x14ac:dyDescent="0.25">
      <c r="A1296" s="98" t="s">
        <v>130</v>
      </c>
      <c r="B1296" s="6">
        <v>45000</v>
      </c>
      <c r="C1296" s="6">
        <v>45000</v>
      </c>
      <c r="D1296" s="6">
        <v>9720.11</v>
      </c>
      <c r="E1296" s="7">
        <v>21.6</v>
      </c>
    </row>
    <row r="1297" spans="1:5" x14ac:dyDescent="0.25">
      <c r="A1297" s="99" t="s">
        <v>131</v>
      </c>
      <c r="B1297" s="67"/>
      <c r="C1297" s="67"/>
      <c r="D1297" s="12">
        <v>9720.11</v>
      </c>
      <c r="E1297" s="14"/>
    </row>
    <row r="1298" spans="1:5" x14ac:dyDescent="0.25">
      <c r="A1298" s="98" t="s">
        <v>135</v>
      </c>
      <c r="B1298" s="6">
        <v>24000</v>
      </c>
      <c r="C1298" s="6">
        <v>24000</v>
      </c>
      <c r="D1298" s="6">
        <v>8047.91</v>
      </c>
      <c r="E1298" s="7">
        <v>33.53</v>
      </c>
    </row>
    <row r="1299" spans="1:5" s="161" customFormat="1" x14ac:dyDescent="0.25">
      <c r="A1299" s="99" t="s">
        <v>136</v>
      </c>
      <c r="B1299" s="67"/>
      <c r="C1299" s="67"/>
      <c r="D1299" s="12">
        <v>8047.91</v>
      </c>
      <c r="E1299" s="14"/>
    </row>
    <row r="1300" spans="1:5" s="101" customFormat="1" x14ac:dyDescent="0.25">
      <c r="A1300" s="176" t="s">
        <v>421</v>
      </c>
      <c r="B1300" s="177">
        <v>80000</v>
      </c>
      <c r="C1300" s="177">
        <v>80000</v>
      </c>
      <c r="D1300" s="177">
        <v>112652.7</v>
      </c>
      <c r="E1300" s="178">
        <v>140.82</v>
      </c>
    </row>
    <row r="1301" spans="1:5" x14ac:dyDescent="0.25">
      <c r="A1301" s="98" t="s">
        <v>54</v>
      </c>
      <c r="B1301" s="6">
        <v>80000</v>
      </c>
      <c r="C1301" s="6">
        <v>80000</v>
      </c>
      <c r="D1301" s="6">
        <v>112652.7</v>
      </c>
      <c r="E1301" s="7">
        <v>140.82</v>
      </c>
    </row>
    <row r="1302" spans="1:5" x14ac:dyDescent="0.25">
      <c r="A1302" s="99" t="s">
        <v>55</v>
      </c>
      <c r="B1302" s="67"/>
      <c r="C1302" s="67"/>
      <c r="D1302" s="12">
        <v>112652.7</v>
      </c>
      <c r="E1302" s="14"/>
    </row>
    <row r="1303" spans="1:5" x14ac:dyDescent="0.25">
      <c r="A1303" s="99"/>
      <c r="B1303" s="67"/>
      <c r="C1303" s="67"/>
      <c r="D1303" s="12"/>
      <c r="E1303" s="14"/>
    </row>
    <row r="1304" spans="1:5" x14ac:dyDescent="0.25">
      <c r="A1304" s="99"/>
      <c r="B1304" s="67"/>
      <c r="C1304" s="67"/>
      <c r="D1304" s="12"/>
      <c r="E1304" s="14"/>
    </row>
    <row r="1305" spans="1:5" x14ac:dyDescent="0.25">
      <c r="A1305" s="96" t="s">
        <v>374</v>
      </c>
      <c r="B1305" s="6">
        <v>1337500</v>
      </c>
      <c r="C1305" s="6">
        <v>1337500</v>
      </c>
      <c r="D1305" s="6">
        <v>1185826.25</v>
      </c>
      <c r="E1305" s="7">
        <v>88.66</v>
      </c>
    </row>
    <row r="1306" spans="1:5" s="101" customFormat="1" x14ac:dyDescent="0.25">
      <c r="A1306" s="176" t="s">
        <v>375</v>
      </c>
      <c r="B1306" s="177">
        <v>1337500</v>
      </c>
      <c r="C1306" s="177">
        <v>1337500</v>
      </c>
      <c r="D1306" s="177">
        <v>1185826.25</v>
      </c>
      <c r="E1306" s="178">
        <v>88.66</v>
      </c>
    </row>
    <row r="1307" spans="1:5" s="101" customFormat="1" x14ac:dyDescent="0.25">
      <c r="A1307" s="176"/>
      <c r="B1307" s="177"/>
      <c r="C1307" s="177"/>
      <c r="D1307" s="177"/>
      <c r="E1307" s="178"/>
    </row>
    <row r="1308" spans="1:5" x14ac:dyDescent="0.25">
      <c r="A1308" s="174" t="s">
        <v>270</v>
      </c>
      <c r="B1308" s="12">
        <v>1015080</v>
      </c>
      <c r="C1308" s="12">
        <v>1014280</v>
      </c>
      <c r="D1308" s="12">
        <v>941944.68</v>
      </c>
      <c r="E1308" s="13">
        <v>92.87</v>
      </c>
    </row>
    <row r="1309" spans="1:5" x14ac:dyDescent="0.25">
      <c r="A1309" s="79" t="s">
        <v>273</v>
      </c>
      <c r="B1309" s="97">
        <v>567838</v>
      </c>
      <c r="C1309" s="97">
        <v>567838</v>
      </c>
      <c r="D1309" s="97">
        <v>550908.69999999995</v>
      </c>
      <c r="E1309" s="147">
        <v>97.02</v>
      </c>
    </row>
    <row r="1310" spans="1:5" s="102" customFormat="1" x14ac:dyDescent="0.25">
      <c r="A1310" s="176" t="s">
        <v>375</v>
      </c>
      <c r="B1310" s="177">
        <v>567838</v>
      </c>
      <c r="C1310" s="177">
        <v>567838</v>
      </c>
      <c r="D1310" s="177">
        <v>550908.69999999995</v>
      </c>
      <c r="E1310" s="178">
        <v>97.02</v>
      </c>
    </row>
    <row r="1311" spans="1:5" x14ac:dyDescent="0.25">
      <c r="A1311" s="98" t="s">
        <v>54</v>
      </c>
      <c r="B1311" s="6">
        <v>434891</v>
      </c>
      <c r="C1311" s="6">
        <v>434891</v>
      </c>
      <c r="D1311" s="6">
        <v>421728.29</v>
      </c>
      <c r="E1311" s="7">
        <v>96.97</v>
      </c>
    </row>
    <row r="1312" spans="1:5" s="162" customFormat="1" x14ac:dyDescent="0.25">
      <c r="A1312" s="99" t="s">
        <v>55</v>
      </c>
      <c r="B1312" s="67"/>
      <c r="C1312" s="67"/>
      <c r="D1312" s="12">
        <v>421728.29</v>
      </c>
      <c r="E1312" s="14"/>
    </row>
    <row r="1313" spans="1:5" x14ac:dyDescent="0.25">
      <c r="A1313" s="98" t="s">
        <v>56</v>
      </c>
      <c r="B1313" s="6">
        <v>60672</v>
      </c>
      <c r="C1313" s="6">
        <v>60672</v>
      </c>
      <c r="D1313" s="6">
        <v>59954.42</v>
      </c>
      <c r="E1313" s="7">
        <v>98.82</v>
      </c>
    </row>
    <row r="1314" spans="1:5" s="101" customFormat="1" x14ac:dyDescent="0.25">
      <c r="A1314" s="99" t="s">
        <v>57</v>
      </c>
      <c r="B1314" s="67"/>
      <c r="C1314" s="67"/>
      <c r="D1314" s="12">
        <v>59954.42</v>
      </c>
      <c r="E1314" s="14"/>
    </row>
    <row r="1315" spans="1:5" x14ac:dyDescent="0.25">
      <c r="A1315" s="98" t="s">
        <v>58</v>
      </c>
      <c r="B1315" s="6">
        <v>72275</v>
      </c>
      <c r="C1315" s="6">
        <v>72275</v>
      </c>
      <c r="D1315" s="6">
        <v>69225.990000000005</v>
      </c>
      <c r="E1315" s="7">
        <v>95.78</v>
      </c>
    </row>
    <row r="1316" spans="1:5" s="161" customFormat="1" x14ac:dyDescent="0.25">
      <c r="A1316" s="99" t="s">
        <v>59</v>
      </c>
      <c r="B1316" s="67"/>
      <c r="C1316" s="67"/>
      <c r="D1316" s="12">
        <v>69225.990000000005</v>
      </c>
      <c r="E1316" s="14"/>
    </row>
    <row r="1317" spans="1:5" ht="14.25" customHeight="1" x14ac:dyDescent="0.25">
      <c r="A1317" s="79" t="s">
        <v>274</v>
      </c>
      <c r="B1317" s="97">
        <v>447242</v>
      </c>
      <c r="C1317" s="97">
        <v>446442</v>
      </c>
      <c r="D1317" s="97">
        <v>391035.98</v>
      </c>
      <c r="E1317" s="147">
        <v>87.59</v>
      </c>
    </row>
    <row r="1318" spans="1:5" ht="14.25" customHeight="1" x14ac:dyDescent="0.25">
      <c r="A1318" s="176" t="s">
        <v>375</v>
      </c>
      <c r="B1318" s="177">
        <v>447242</v>
      </c>
      <c r="C1318" s="177">
        <v>446442</v>
      </c>
      <c r="D1318" s="177">
        <v>391035.98</v>
      </c>
      <c r="E1318" s="178">
        <v>87.59</v>
      </c>
    </row>
    <row r="1319" spans="1:5" ht="14.25" customHeight="1" x14ac:dyDescent="0.25">
      <c r="A1319" s="98" t="s">
        <v>62</v>
      </c>
      <c r="B1319" s="6">
        <v>54877</v>
      </c>
      <c r="C1319" s="6">
        <v>54077</v>
      </c>
      <c r="D1319" s="6">
        <v>46798.48</v>
      </c>
      <c r="E1319" s="7">
        <v>86.54</v>
      </c>
    </row>
    <row r="1320" spans="1:5" s="102" customFormat="1" ht="14.25" customHeight="1" x14ac:dyDescent="0.25">
      <c r="A1320" s="99" t="s">
        <v>63</v>
      </c>
      <c r="B1320" s="67"/>
      <c r="C1320" s="67"/>
      <c r="D1320" s="12">
        <v>1356</v>
      </c>
      <c r="E1320" s="14"/>
    </row>
    <row r="1321" spans="1:5" ht="14.25" customHeight="1" x14ac:dyDescent="0.25">
      <c r="A1321" s="99" t="s">
        <v>64</v>
      </c>
      <c r="B1321" s="67"/>
      <c r="C1321" s="67"/>
      <c r="D1321" s="12">
        <v>44842.48</v>
      </c>
      <c r="E1321" s="14"/>
    </row>
    <row r="1322" spans="1:5" s="161" customFormat="1" ht="14.25" customHeight="1" x14ac:dyDescent="0.25">
      <c r="A1322" s="99" t="s">
        <v>65</v>
      </c>
      <c r="B1322" s="67"/>
      <c r="C1322" s="67"/>
      <c r="D1322" s="12">
        <v>600</v>
      </c>
      <c r="E1322" s="14"/>
    </row>
    <row r="1323" spans="1:5" ht="14.25" customHeight="1" x14ac:dyDescent="0.25">
      <c r="A1323" s="98" t="s">
        <v>67</v>
      </c>
      <c r="B1323" s="6">
        <v>47000</v>
      </c>
      <c r="C1323" s="6">
        <v>47000</v>
      </c>
      <c r="D1323" s="6">
        <v>38226.699999999997</v>
      </c>
      <c r="E1323" s="7">
        <v>81.33</v>
      </c>
    </row>
    <row r="1324" spans="1:5" ht="14.25" customHeight="1" x14ac:dyDescent="0.25">
      <c r="A1324" s="99" t="s">
        <v>68</v>
      </c>
      <c r="B1324" s="67"/>
      <c r="C1324" s="67"/>
      <c r="D1324" s="12">
        <v>11815.8</v>
      </c>
      <c r="E1324" s="14"/>
    </row>
    <row r="1325" spans="1:5" s="102" customFormat="1" ht="14.25" customHeight="1" x14ac:dyDescent="0.25">
      <c r="A1325" s="99" t="s">
        <v>69</v>
      </c>
      <c r="B1325" s="67"/>
      <c r="C1325" s="67"/>
      <c r="D1325" s="12">
        <v>462.5</v>
      </c>
      <c r="E1325" s="14"/>
    </row>
    <row r="1326" spans="1:5" s="161" customFormat="1" ht="14.25" customHeight="1" x14ac:dyDescent="0.25">
      <c r="A1326" s="99" t="s">
        <v>70</v>
      </c>
      <c r="B1326" s="67"/>
      <c r="C1326" s="67"/>
      <c r="D1326" s="12">
        <v>15216.89</v>
      </c>
      <c r="E1326" s="14"/>
    </row>
    <row r="1327" spans="1:5" ht="14.25" customHeight="1" x14ac:dyDescent="0.25">
      <c r="A1327" s="99" t="s">
        <v>71</v>
      </c>
      <c r="B1327" s="67"/>
      <c r="C1327" s="67"/>
      <c r="D1327" s="12">
        <v>6120.51</v>
      </c>
      <c r="E1327" s="14"/>
    </row>
    <row r="1328" spans="1:5" ht="14.25" customHeight="1" x14ac:dyDescent="0.25">
      <c r="A1328" s="99" t="s">
        <v>72</v>
      </c>
      <c r="B1328" s="67"/>
      <c r="C1328" s="67"/>
      <c r="D1328" s="12">
        <v>4012</v>
      </c>
      <c r="E1328" s="14"/>
    </row>
    <row r="1329" spans="1:5" s="161" customFormat="1" ht="14.25" customHeight="1" x14ac:dyDescent="0.25">
      <c r="A1329" s="99" t="s">
        <v>73</v>
      </c>
      <c r="B1329" s="67"/>
      <c r="C1329" s="67"/>
      <c r="D1329" s="12">
        <v>599</v>
      </c>
      <c r="E1329" s="14"/>
    </row>
    <row r="1330" spans="1:5" ht="14.25" customHeight="1" x14ac:dyDescent="0.25">
      <c r="A1330" s="98" t="s">
        <v>74</v>
      </c>
      <c r="B1330" s="6">
        <v>271165</v>
      </c>
      <c r="C1330" s="6">
        <v>271165</v>
      </c>
      <c r="D1330" s="6">
        <v>253234.85</v>
      </c>
      <c r="E1330" s="7">
        <v>93.39</v>
      </c>
    </row>
    <row r="1331" spans="1:5" ht="14.25" customHeight="1" x14ac:dyDescent="0.25">
      <c r="A1331" s="99" t="s">
        <v>75</v>
      </c>
      <c r="B1331" s="67"/>
      <c r="C1331" s="67"/>
      <c r="D1331" s="12">
        <v>13041.21</v>
      </c>
      <c r="E1331" s="14"/>
    </row>
    <row r="1332" spans="1:5" ht="14.25" customHeight="1" x14ac:dyDescent="0.25">
      <c r="A1332" s="99" t="s">
        <v>77</v>
      </c>
      <c r="B1332" s="67"/>
      <c r="C1332" s="67"/>
      <c r="D1332" s="12">
        <v>1050</v>
      </c>
      <c r="E1332" s="14"/>
    </row>
    <row r="1333" spans="1:5" s="102" customFormat="1" ht="14.25" customHeight="1" x14ac:dyDescent="0.25">
      <c r="A1333" s="99" t="s">
        <v>78</v>
      </c>
      <c r="B1333" s="67"/>
      <c r="C1333" s="67"/>
      <c r="D1333" s="12">
        <v>910</v>
      </c>
      <c r="E1333" s="14"/>
    </row>
    <row r="1334" spans="1:5" ht="14.25" customHeight="1" x14ac:dyDescent="0.25">
      <c r="A1334" s="99" t="s">
        <v>80</v>
      </c>
      <c r="B1334" s="67"/>
      <c r="C1334" s="67"/>
      <c r="D1334" s="12">
        <v>450</v>
      </c>
      <c r="E1334" s="14"/>
    </row>
    <row r="1335" spans="1:5" s="161" customFormat="1" ht="14.25" customHeight="1" x14ac:dyDescent="0.25">
      <c r="A1335" s="99" t="s">
        <v>81</v>
      </c>
      <c r="B1335" s="67"/>
      <c r="C1335" s="67"/>
      <c r="D1335" s="12">
        <v>201667.24</v>
      </c>
      <c r="E1335" s="14"/>
    </row>
    <row r="1336" spans="1:5" ht="14.25" customHeight="1" x14ac:dyDescent="0.25">
      <c r="A1336" s="99" t="s">
        <v>83</v>
      </c>
      <c r="B1336" s="67"/>
      <c r="C1336" s="67"/>
      <c r="D1336" s="12">
        <v>36116.400000000001</v>
      </c>
      <c r="E1336" s="14"/>
    </row>
    <row r="1337" spans="1:5" ht="14.25" customHeight="1" x14ac:dyDescent="0.25">
      <c r="A1337" s="98" t="s">
        <v>86</v>
      </c>
      <c r="B1337" s="6">
        <v>30400</v>
      </c>
      <c r="C1337" s="6">
        <v>30400</v>
      </c>
      <c r="D1337" s="6">
        <v>14258.41</v>
      </c>
      <c r="E1337" s="7">
        <v>46.9</v>
      </c>
    </row>
    <row r="1338" spans="1:5" ht="14.25" customHeight="1" x14ac:dyDescent="0.25">
      <c r="A1338" s="99" t="s">
        <v>88</v>
      </c>
      <c r="B1338" s="67"/>
      <c r="C1338" s="67"/>
      <c r="D1338" s="12">
        <v>11206.92</v>
      </c>
      <c r="E1338" s="14"/>
    </row>
    <row r="1339" spans="1:5" ht="14.25" customHeight="1" x14ac:dyDescent="0.25">
      <c r="A1339" s="99" t="s">
        <v>90</v>
      </c>
      <c r="B1339" s="67"/>
      <c r="C1339" s="67"/>
      <c r="D1339" s="12">
        <v>2000</v>
      </c>
      <c r="E1339" s="14"/>
    </row>
    <row r="1340" spans="1:5" ht="14.25" customHeight="1" x14ac:dyDescent="0.25">
      <c r="A1340" s="99" t="s">
        <v>93</v>
      </c>
      <c r="B1340" s="67"/>
      <c r="C1340" s="67"/>
      <c r="D1340" s="12">
        <v>1051.49</v>
      </c>
      <c r="E1340" s="14"/>
    </row>
    <row r="1341" spans="1:5" ht="14.25" customHeight="1" x14ac:dyDescent="0.25">
      <c r="A1341" s="98" t="s">
        <v>96</v>
      </c>
      <c r="B1341" s="6">
        <v>6000</v>
      </c>
      <c r="C1341" s="6">
        <v>6000</v>
      </c>
      <c r="D1341" s="6">
        <v>3316.98</v>
      </c>
      <c r="E1341" s="7">
        <v>55.28</v>
      </c>
    </row>
    <row r="1342" spans="1:5" ht="14.25" customHeight="1" x14ac:dyDescent="0.25">
      <c r="A1342" s="99" t="s">
        <v>97</v>
      </c>
      <c r="B1342" s="67"/>
      <c r="C1342" s="67"/>
      <c r="D1342" s="12">
        <v>3291.98</v>
      </c>
      <c r="E1342" s="14"/>
    </row>
    <row r="1343" spans="1:5" s="161" customFormat="1" ht="14.25" customHeight="1" x14ac:dyDescent="0.25">
      <c r="A1343" s="99" t="s">
        <v>100</v>
      </c>
      <c r="B1343" s="67"/>
      <c r="C1343" s="67"/>
      <c r="D1343" s="12">
        <v>25</v>
      </c>
      <c r="E1343" s="14"/>
    </row>
    <row r="1344" spans="1:5" ht="14.25" customHeight="1" x14ac:dyDescent="0.25">
      <c r="A1344" s="98" t="s">
        <v>112</v>
      </c>
      <c r="B1344" s="6">
        <v>1050</v>
      </c>
      <c r="C1344" s="6">
        <v>1050</v>
      </c>
      <c r="D1344" s="6">
        <v>350</v>
      </c>
      <c r="E1344" s="7">
        <v>33.33</v>
      </c>
    </row>
    <row r="1345" spans="1:5" ht="14.25" customHeight="1" x14ac:dyDescent="0.25">
      <c r="A1345" s="99" t="s">
        <v>113</v>
      </c>
      <c r="B1345" s="67"/>
      <c r="C1345" s="67"/>
      <c r="D1345" s="12">
        <v>350</v>
      </c>
      <c r="E1345" s="14"/>
    </row>
    <row r="1346" spans="1:5" ht="14.25" customHeight="1" x14ac:dyDescent="0.25">
      <c r="A1346" s="98" t="s">
        <v>425</v>
      </c>
      <c r="B1346" s="6">
        <v>1050</v>
      </c>
      <c r="C1346" s="6">
        <v>1050</v>
      </c>
      <c r="D1346" s="6">
        <v>700</v>
      </c>
      <c r="E1346" s="7">
        <v>66.67</v>
      </c>
    </row>
    <row r="1347" spans="1:5" ht="14.25" customHeight="1" x14ac:dyDescent="0.25">
      <c r="A1347" s="99" t="s">
        <v>515</v>
      </c>
      <c r="B1347" s="67"/>
      <c r="C1347" s="67"/>
      <c r="D1347" s="12">
        <v>700</v>
      </c>
      <c r="E1347" s="14"/>
    </row>
    <row r="1348" spans="1:5" s="161" customFormat="1" ht="14.25" customHeight="1" x14ac:dyDescent="0.25">
      <c r="A1348" s="98" t="s">
        <v>121</v>
      </c>
      <c r="B1348" s="6">
        <v>700</v>
      </c>
      <c r="C1348" s="6">
        <v>700</v>
      </c>
      <c r="D1348" s="6">
        <v>0</v>
      </c>
      <c r="E1348" s="7">
        <v>0</v>
      </c>
    </row>
    <row r="1349" spans="1:5" ht="14.25" customHeight="1" x14ac:dyDescent="0.25">
      <c r="A1349" s="98" t="s">
        <v>135</v>
      </c>
      <c r="B1349" s="6">
        <v>35000</v>
      </c>
      <c r="C1349" s="6">
        <v>35000</v>
      </c>
      <c r="D1349" s="6">
        <v>34150.559999999998</v>
      </c>
      <c r="E1349" s="7">
        <v>97.57</v>
      </c>
    </row>
    <row r="1350" spans="1:5" s="101" customFormat="1" ht="14.25" customHeight="1" x14ac:dyDescent="0.25">
      <c r="A1350" s="99" t="s">
        <v>136</v>
      </c>
      <c r="B1350" s="67"/>
      <c r="C1350" s="67"/>
      <c r="D1350" s="12">
        <v>25800.560000000001</v>
      </c>
      <c r="E1350" s="14"/>
    </row>
    <row r="1351" spans="1:5" ht="14.25" customHeight="1" x14ac:dyDescent="0.25">
      <c r="A1351" s="99" t="s">
        <v>140</v>
      </c>
      <c r="B1351" s="67"/>
      <c r="C1351" s="67"/>
      <c r="D1351" s="12">
        <v>8350</v>
      </c>
      <c r="E1351" s="14"/>
    </row>
    <row r="1352" spans="1:5" ht="14.25" customHeight="1" x14ac:dyDescent="0.25">
      <c r="A1352" s="99"/>
      <c r="B1352" s="67"/>
      <c r="C1352" s="67"/>
      <c r="D1352" s="12"/>
      <c r="E1352" s="14"/>
    </row>
    <row r="1353" spans="1:5" ht="14.25" customHeight="1" x14ac:dyDescent="0.25">
      <c r="A1353" s="174" t="s">
        <v>245</v>
      </c>
      <c r="B1353" s="12">
        <v>322420</v>
      </c>
      <c r="C1353" s="12">
        <v>323220</v>
      </c>
      <c r="D1353" s="12">
        <v>243881.57</v>
      </c>
      <c r="E1353" s="13">
        <v>75.45</v>
      </c>
    </row>
    <row r="1354" spans="1:5" ht="14.25" customHeight="1" x14ac:dyDescent="0.25">
      <c r="A1354" s="79" t="s">
        <v>275</v>
      </c>
      <c r="B1354" s="97">
        <v>25033</v>
      </c>
      <c r="C1354" s="97">
        <v>25033</v>
      </c>
      <c r="D1354" s="97">
        <v>0</v>
      </c>
      <c r="E1354" s="147">
        <v>0</v>
      </c>
    </row>
    <row r="1355" spans="1:5" s="101" customFormat="1" ht="14.25" customHeight="1" x14ac:dyDescent="0.25">
      <c r="A1355" s="176" t="s">
        <v>375</v>
      </c>
      <c r="B1355" s="177">
        <v>25033</v>
      </c>
      <c r="C1355" s="177">
        <v>25033</v>
      </c>
      <c r="D1355" s="180"/>
      <c r="E1355" s="179"/>
    </row>
    <row r="1356" spans="1:5" s="161" customFormat="1" ht="14.25" customHeight="1" x14ac:dyDescent="0.25">
      <c r="A1356" s="98" t="s">
        <v>74</v>
      </c>
      <c r="B1356" s="6">
        <v>12500</v>
      </c>
      <c r="C1356" s="6">
        <v>12500</v>
      </c>
      <c r="D1356" s="6">
        <v>0</v>
      </c>
      <c r="E1356" s="7">
        <v>0</v>
      </c>
    </row>
    <row r="1357" spans="1:5" ht="14.25" customHeight="1" x14ac:dyDescent="0.25">
      <c r="A1357" s="98" t="s">
        <v>86</v>
      </c>
      <c r="B1357" s="6">
        <v>12533</v>
      </c>
      <c r="C1357" s="6">
        <v>12533</v>
      </c>
      <c r="D1357" s="6">
        <v>0</v>
      </c>
      <c r="E1357" s="7">
        <v>0</v>
      </c>
    </row>
    <row r="1358" spans="1:5" ht="14.25" customHeight="1" x14ac:dyDescent="0.25">
      <c r="A1358" s="79" t="s">
        <v>562</v>
      </c>
      <c r="B1358" s="97">
        <v>51878</v>
      </c>
      <c r="C1358" s="97">
        <v>52978</v>
      </c>
      <c r="D1358" s="97">
        <v>34486.550000000003</v>
      </c>
      <c r="E1358" s="147">
        <v>65.099999999999994</v>
      </c>
    </row>
    <row r="1359" spans="1:5" ht="14.25" customHeight="1" x14ac:dyDescent="0.25">
      <c r="A1359" s="176" t="s">
        <v>375</v>
      </c>
      <c r="B1359" s="177">
        <v>51878</v>
      </c>
      <c r="C1359" s="177">
        <v>52978</v>
      </c>
      <c r="D1359" s="177">
        <v>34486.550000000003</v>
      </c>
      <c r="E1359" s="178">
        <v>65.099999999999994</v>
      </c>
    </row>
    <row r="1360" spans="1:5" s="161" customFormat="1" ht="14.25" customHeight="1" x14ac:dyDescent="0.25">
      <c r="A1360" s="98" t="s">
        <v>54</v>
      </c>
      <c r="B1360" s="6">
        <v>32419</v>
      </c>
      <c r="C1360" s="6">
        <v>32419</v>
      </c>
      <c r="D1360" s="6">
        <v>22358.86</v>
      </c>
      <c r="E1360" s="7">
        <v>68.97</v>
      </c>
    </row>
    <row r="1361" spans="1:5" s="162" customFormat="1" ht="14.25" customHeight="1" x14ac:dyDescent="0.25">
      <c r="A1361" s="99" t="s">
        <v>55</v>
      </c>
      <c r="B1361" s="67"/>
      <c r="C1361" s="67"/>
      <c r="D1361" s="12">
        <v>22358.86</v>
      </c>
      <c r="E1361" s="14"/>
    </row>
    <row r="1362" spans="1:5" s="162" customFormat="1" ht="14.25" customHeight="1" x14ac:dyDescent="0.25">
      <c r="A1362" s="98" t="s">
        <v>56</v>
      </c>
      <c r="B1362" s="6">
        <v>2060</v>
      </c>
      <c r="C1362" s="6">
        <v>3160</v>
      </c>
      <c r="D1362" s="6">
        <v>3160</v>
      </c>
      <c r="E1362" s="7">
        <v>100</v>
      </c>
    </row>
    <row r="1363" spans="1:5" s="102" customFormat="1" ht="14.25" customHeight="1" x14ac:dyDescent="0.25">
      <c r="A1363" s="99" t="s">
        <v>57</v>
      </c>
      <c r="B1363" s="67"/>
      <c r="C1363" s="67"/>
      <c r="D1363" s="12">
        <v>3160</v>
      </c>
      <c r="E1363" s="14"/>
    </row>
    <row r="1364" spans="1:5" ht="14.25" customHeight="1" x14ac:dyDescent="0.25">
      <c r="A1364" s="98" t="s">
        <v>58</v>
      </c>
      <c r="B1364" s="6">
        <v>7211</v>
      </c>
      <c r="C1364" s="6">
        <v>7211</v>
      </c>
      <c r="D1364" s="6">
        <v>3738.9</v>
      </c>
      <c r="E1364" s="7">
        <v>51.85</v>
      </c>
    </row>
    <row r="1365" spans="1:5" s="161" customFormat="1" ht="14.25" customHeight="1" x14ac:dyDescent="0.25">
      <c r="A1365" s="99" t="s">
        <v>59</v>
      </c>
      <c r="B1365" s="67"/>
      <c r="C1365" s="67"/>
      <c r="D1365" s="12">
        <v>3738.9</v>
      </c>
      <c r="E1365" s="14"/>
    </row>
    <row r="1366" spans="1:5" ht="14.25" customHeight="1" x14ac:dyDescent="0.25">
      <c r="A1366" s="98" t="s">
        <v>62</v>
      </c>
      <c r="B1366" s="6">
        <v>4188</v>
      </c>
      <c r="C1366" s="6">
        <v>4188</v>
      </c>
      <c r="D1366" s="6">
        <v>2570</v>
      </c>
      <c r="E1366" s="7">
        <v>61.37</v>
      </c>
    </row>
    <row r="1367" spans="1:5" ht="14.25" customHeight="1" x14ac:dyDescent="0.25">
      <c r="A1367" s="99" t="s">
        <v>64</v>
      </c>
      <c r="B1367" s="67"/>
      <c r="C1367" s="67"/>
      <c r="D1367" s="12">
        <v>2570</v>
      </c>
      <c r="E1367" s="14"/>
    </row>
    <row r="1368" spans="1:5" s="102" customFormat="1" ht="14.25" customHeight="1" x14ac:dyDescent="0.25">
      <c r="A1368" s="98" t="s">
        <v>67</v>
      </c>
      <c r="B1368" s="6">
        <v>5000</v>
      </c>
      <c r="C1368" s="6">
        <v>5000</v>
      </c>
      <c r="D1368" s="6">
        <v>2658.79</v>
      </c>
      <c r="E1368" s="7">
        <v>53.18</v>
      </c>
    </row>
    <row r="1369" spans="1:5" s="102" customFormat="1" ht="14.25" customHeight="1" x14ac:dyDescent="0.25">
      <c r="A1369" s="99" t="s">
        <v>68</v>
      </c>
      <c r="B1369" s="67"/>
      <c r="C1369" s="67"/>
      <c r="D1369" s="12">
        <v>2658.79</v>
      </c>
      <c r="E1369" s="14"/>
    </row>
    <row r="1370" spans="1:5" s="102" customFormat="1" ht="14.25" customHeight="1" x14ac:dyDescent="0.25">
      <c r="A1370" s="98" t="s">
        <v>74</v>
      </c>
      <c r="B1370" s="6">
        <v>1000</v>
      </c>
      <c r="C1370" s="6">
        <v>1000</v>
      </c>
      <c r="D1370" s="6">
        <v>0</v>
      </c>
      <c r="E1370" s="7">
        <v>0</v>
      </c>
    </row>
    <row r="1371" spans="1:5" s="102" customFormat="1" x14ac:dyDescent="0.25">
      <c r="A1371" s="79" t="s">
        <v>563</v>
      </c>
      <c r="B1371" s="97">
        <v>245509</v>
      </c>
      <c r="C1371" s="97">
        <v>245209</v>
      </c>
      <c r="D1371" s="97">
        <v>209395.02</v>
      </c>
      <c r="E1371" s="147">
        <v>85.39</v>
      </c>
    </row>
    <row r="1372" spans="1:5" s="102" customFormat="1" x14ac:dyDescent="0.25">
      <c r="A1372" s="176" t="s">
        <v>375</v>
      </c>
      <c r="B1372" s="177">
        <v>245509</v>
      </c>
      <c r="C1372" s="177">
        <v>245209</v>
      </c>
      <c r="D1372" s="177">
        <v>209395.02</v>
      </c>
      <c r="E1372" s="178">
        <v>85.39</v>
      </c>
    </row>
    <row r="1373" spans="1:5" s="102" customFormat="1" x14ac:dyDescent="0.25">
      <c r="A1373" s="98" t="s">
        <v>54</v>
      </c>
      <c r="B1373" s="6">
        <v>83490</v>
      </c>
      <c r="C1373" s="6">
        <v>84490</v>
      </c>
      <c r="D1373" s="6">
        <v>83094.03</v>
      </c>
      <c r="E1373" s="7">
        <v>98.35</v>
      </c>
    </row>
    <row r="1374" spans="1:5" s="102" customFormat="1" x14ac:dyDescent="0.25">
      <c r="A1374" s="99" t="s">
        <v>55</v>
      </c>
      <c r="B1374" s="67"/>
      <c r="C1374" s="67"/>
      <c r="D1374" s="12">
        <v>83094.03</v>
      </c>
      <c r="E1374" s="14"/>
    </row>
    <row r="1375" spans="1:5" x14ac:dyDescent="0.25">
      <c r="A1375" s="98" t="s">
        <v>56</v>
      </c>
      <c r="B1375" s="6">
        <v>8708</v>
      </c>
      <c r="C1375" s="6">
        <v>10408</v>
      </c>
      <c r="D1375" s="6">
        <v>10408</v>
      </c>
      <c r="E1375" s="7">
        <v>100</v>
      </c>
    </row>
    <row r="1376" spans="1:5" s="101" customFormat="1" x14ac:dyDescent="0.25">
      <c r="A1376" s="99" t="s">
        <v>57</v>
      </c>
      <c r="B1376" s="67"/>
      <c r="C1376" s="67"/>
      <c r="D1376" s="12">
        <v>10408</v>
      </c>
      <c r="E1376" s="14"/>
    </row>
    <row r="1377" spans="1:5" x14ac:dyDescent="0.25">
      <c r="A1377" s="98" t="s">
        <v>58</v>
      </c>
      <c r="B1377" s="6">
        <v>13776</v>
      </c>
      <c r="C1377" s="6">
        <v>14276</v>
      </c>
      <c r="D1377" s="6">
        <v>13828.42</v>
      </c>
      <c r="E1377" s="7">
        <v>96.86</v>
      </c>
    </row>
    <row r="1378" spans="1:5" x14ac:dyDescent="0.25">
      <c r="A1378" s="99" t="s">
        <v>59</v>
      </c>
      <c r="B1378" s="67"/>
      <c r="C1378" s="67"/>
      <c r="D1378" s="12">
        <v>13828.42</v>
      </c>
      <c r="E1378" s="14"/>
    </row>
    <row r="1379" spans="1:5" x14ac:dyDescent="0.25">
      <c r="A1379" s="98" t="s">
        <v>62</v>
      </c>
      <c r="B1379" s="6">
        <v>7035</v>
      </c>
      <c r="C1379" s="6">
        <v>7135</v>
      </c>
      <c r="D1379" s="6">
        <v>7034.5</v>
      </c>
      <c r="E1379" s="7">
        <v>98.59</v>
      </c>
    </row>
    <row r="1380" spans="1:5" x14ac:dyDescent="0.25">
      <c r="A1380" s="99" t="s">
        <v>64</v>
      </c>
      <c r="B1380" s="67"/>
      <c r="C1380" s="67"/>
      <c r="D1380" s="12">
        <v>7034.5</v>
      </c>
      <c r="E1380" s="14"/>
    </row>
    <row r="1381" spans="1:5" x14ac:dyDescent="0.25">
      <c r="A1381" s="98" t="s">
        <v>67</v>
      </c>
      <c r="B1381" s="6">
        <v>2000</v>
      </c>
      <c r="C1381" s="6">
        <v>3700</v>
      </c>
      <c r="D1381" s="6">
        <v>3660.95</v>
      </c>
      <c r="E1381" s="7">
        <v>98.94</v>
      </c>
    </row>
    <row r="1382" spans="1:5" x14ac:dyDescent="0.25">
      <c r="A1382" s="99" t="s">
        <v>68</v>
      </c>
      <c r="B1382" s="67"/>
      <c r="C1382" s="67"/>
      <c r="D1382" s="12">
        <v>3660.95</v>
      </c>
      <c r="E1382" s="14"/>
    </row>
    <row r="1383" spans="1:5" x14ac:dyDescent="0.25">
      <c r="A1383" s="98" t="s">
        <v>74</v>
      </c>
      <c r="B1383" s="6">
        <v>107800</v>
      </c>
      <c r="C1383" s="6">
        <v>102500</v>
      </c>
      <c r="D1383" s="6">
        <v>84157.119999999995</v>
      </c>
      <c r="E1383" s="7">
        <v>82.1</v>
      </c>
    </row>
    <row r="1384" spans="1:5" s="101" customFormat="1" x14ac:dyDescent="0.25">
      <c r="A1384" s="99" t="s">
        <v>75</v>
      </c>
      <c r="B1384" s="67"/>
      <c r="C1384" s="67"/>
      <c r="D1384" s="12">
        <v>4330.87</v>
      </c>
      <c r="E1384" s="14"/>
    </row>
    <row r="1385" spans="1:5" x14ac:dyDescent="0.25">
      <c r="A1385" s="99" t="s">
        <v>76</v>
      </c>
      <c r="B1385" s="67"/>
      <c r="C1385" s="67"/>
      <c r="D1385" s="12">
        <v>24375</v>
      </c>
      <c r="E1385" s="14"/>
    </row>
    <row r="1386" spans="1:5" x14ac:dyDescent="0.25">
      <c r="A1386" s="99" t="s">
        <v>77</v>
      </c>
      <c r="B1386" s="67"/>
      <c r="C1386" s="67"/>
      <c r="D1386" s="12">
        <v>11250</v>
      </c>
      <c r="E1386" s="14"/>
    </row>
    <row r="1387" spans="1:5" x14ac:dyDescent="0.25">
      <c r="A1387" s="99" t="s">
        <v>81</v>
      </c>
      <c r="B1387" s="67"/>
      <c r="C1387" s="67"/>
      <c r="D1387" s="12">
        <v>5135</v>
      </c>
      <c r="E1387" s="14"/>
    </row>
    <row r="1388" spans="1:5" x14ac:dyDescent="0.25">
      <c r="A1388" s="99" t="s">
        <v>83</v>
      </c>
      <c r="B1388" s="67"/>
      <c r="C1388" s="67"/>
      <c r="D1388" s="12">
        <v>39066.25</v>
      </c>
      <c r="E1388" s="14"/>
    </row>
    <row r="1389" spans="1:5" x14ac:dyDescent="0.25">
      <c r="A1389" s="98" t="s">
        <v>130</v>
      </c>
      <c r="B1389" s="6">
        <v>2100</v>
      </c>
      <c r="C1389" s="6">
        <v>2100</v>
      </c>
      <c r="D1389" s="6">
        <v>1990</v>
      </c>
      <c r="E1389" s="7">
        <v>94.76</v>
      </c>
    </row>
    <row r="1390" spans="1:5" x14ac:dyDescent="0.25">
      <c r="A1390" s="99" t="s">
        <v>131</v>
      </c>
      <c r="B1390" s="67"/>
      <c r="C1390" s="67"/>
      <c r="D1390" s="12">
        <v>1990</v>
      </c>
      <c r="E1390" s="14"/>
    </row>
    <row r="1391" spans="1:5" x14ac:dyDescent="0.25">
      <c r="A1391" s="98" t="s">
        <v>135</v>
      </c>
      <c r="B1391" s="6">
        <v>20600</v>
      </c>
      <c r="C1391" s="6">
        <v>20600</v>
      </c>
      <c r="D1391" s="6">
        <v>5222</v>
      </c>
      <c r="E1391" s="7">
        <v>25.35</v>
      </c>
    </row>
    <row r="1392" spans="1:5" x14ac:dyDescent="0.25">
      <c r="A1392" s="99" t="s">
        <v>136</v>
      </c>
      <c r="B1392" s="67"/>
      <c r="C1392" s="67"/>
      <c r="D1392" s="12">
        <v>5222</v>
      </c>
      <c r="E1392" s="14"/>
    </row>
    <row r="1393" spans="1:5" x14ac:dyDescent="0.25">
      <c r="A1393" s="99"/>
      <c r="B1393" s="67"/>
      <c r="C1393" s="67"/>
      <c r="D1393" s="12"/>
      <c r="E1393" s="14"/>
    </row>
    <row r="1394" spans="1:5" x14ac:dyDescent="0.25">
      <c r="A1394" s="99"/>
      <c r="B1394" s="67"/>
      <c r="C1394" s="67"/>
      <c r="D1394" s="12"/>
      <c r="E1394" s="14"/>
    </row>
    <row r="1395" spans="1:5" x14ac:dyDescent="0.25">
      <c r="A1395" s="99"/>
      <c r="B1395" s="67"/>
      <c r="C1395" s="67"/>
      <c r="D1395" s="12"/>
      <c r="E1395" s="14"/>
    </row>
    <row r="1396" spans="1:5" x14ac:dyDescent="0.25">
      <c r="A1396" s="99"/>
      <c r="B1396" s="67"/>
      <c r="C1396" s="67"/>
      <c r="D1396" s="12"/>
      <c r="E1396" s="14"/>
    </row>
    <row r="1397" spans="1:5" x14ac:dyDescent="0.25">
      <c r="A1397" s="99"/>
      <c r="B1397" s="67"/>
      <c r="C1397" s="67"/>
      <c r="D1397" s="12"/>
      <c r="E1397" s="14"/>
    </row>
    <row r="1398" spans="1:5" x14ac:dyDescent="0.25">
      <c r="A1398" s="99"/>
      <c r="B1398" s="67"/>
      <c r="C1398" s="67"/>
      <c r="D1398" s="12"/>
      <c r="E1398" s="14"/>
    </row>
    <row r="1399" spans="1:5" x14ac:dyDescent="0.25">
      <c r="A1399" s="99"/>
      <c r="B1399" s="67"/>
      <c r="C1399" s="67"/>
      <c r="D1399" s="12"/>
      <c r="E1399" s="14"/>
    </row>
    <row r="1400" spans="1:5" x14ac:dyDescent="0.25">
      <c r="A1400" s="99"/>
      <c r="B1400" s="67"/>
      <c r="C1400" s="67"/>
      <c r="D1400" s="12"/>
      <c r="E1400" s="14"/>
    </row>
    <row r="1401" spans="1:5" x14ac:dyDescent="0.25">
      <c r="A1401" s="99"/>
      <c r="B1401" s="67"/>
      <c r="C1401" s="67"/>
      <c r="D1401" s="12"/>
      <c r="E1401" s="14"/>
    </row>
    <row r="1402" spans="1:5" x14ac:dyDescent="0.25">
      <c r="A1402" s="99"/>
      <c r="B1402" s="67"/>
      <c r="C1402" s="67"/>
      <c r="D1402" s="12"/>
      <c r="E1402" s="14"/>
    </row>
    <row r="1403" spans="1:5" x14ac:dyDescent="0.25">
      <c r="A1403" s="99"/>
      <c r="B1403" s="67"/>
      <c r="C1403" s="67"/>
      <c r="D1403" s="12"/>
      <c r="E1403" s="14"/>
    </row>
    <row r="1404" spans="1:5" x14ac:dyDescent="0.25">
      <c r="A1404" s="99"/>
      <c r="B1404" s="67"/>
      <c r="C1404" s="67"/>
      <c r="D1404" s="12"/>
      <c r="E1404" s="14"/>
    </row>
    <row r="1405" spans="1:5" x14ac:dyDescent="0.25">
      <c r="A1405" s="99"/>
      <c r="B1405" s="67"/>
      <c r="C1405" s="67"/>
      <c r="D1405" s="12"/>
      <c r="E1405" s="14"/>
    </row>
    <row r="1406" spans="1:5" x14ac:dyDescent="0.25">
      <c r="A1406" s="99"/>
      <c r="B1406" s="67"/>
      <c r="C1406" s="67"/>
      <c r="D1406" s="12"/>
      <c r="E1406" s="14"/>
    </row>
    <row r="1407" spans="1:5" x14ac:dyDescent="0.25">
      <c r="A1407" s="99"/>
      <c r="B1407" s="67"/>
      <c r="C1407" s="67"/>
      <c r="D1407" s="12"/>
      <c r="E1407" s="14"/>
    </row>
    <row r="1408" spans="1:5" x14ac:dyDescent="0.25">
      <c r="A1408" s="99"/>
      <c r="B1408" s="67"/>
      <c r="C1408" s="67"/>
      <c r="D1408" s="12"/>
      <c r="E1408" s="14"/>
    </row>
    <row r="1409" spans="1:5" x14ac:dyDescent="0.25">
      <c r="A1409" s="99"/>
      <c r="B1409" s="67"/>
      <c r="C1409" s="67"/>
      <c r="D1409" s="12"/>
      <c r="E1409" s="14"/>
    </row>
    <row r="1410" spans="1:5" s="101" customFormat="1" x14ac:dyDescent="0.25">
      <c r="A1410" s="8" t="s">
        <v>540</v>
      </c>
      <c r="B1410" s="63">
        <v>18661200</v>
      </c>
      <c r="C1410" s="63">
        <v>18624200</v>
      </c>
      <c r="D1410" s="63">
        <v>14107875.609999999</v>
      </c>
      <c r="E1410" s="64">
        <v>75.75</v>
      </c>
    </row>
    <row r="1411" spans="1:5" x14ac:dyDescent="0.25">
      <c r="A1411" s="96" t="s">
        <v>541</v>
      </c>
      <c r="B1411" s="6">
        <v>16747410</v>
      </c>
      <c r="C1411" s="6">
        <v>16710410</v>
      </c>
      <c r="D1411" s="6">
        <v>12898657.73</v>
      </c>
      <c r="E1411" s="7">
        <v>77.19</v>
      </c>
    </row>
    <row r="1412" spans="1:5" x14ac:dyDescent="0.25">
      <c r="A1412" s="176" t="s">
        <v>375</v>
      </c>
      <c r="B1412" s="177">
        <v>14588271</v>
      </c>
      <c r="C1412" s="177">
        <v>14551271</v>
      </c>
      <c r="D1412" s="177">
        <v>11534159.76</v>
      </c>
      <c r="E1412" s="178">
        <v>79.27</v>
      </c>
    </row>
    <row r="1413" spans="1:5" x14ac:dyDescent="0.25">
      <c r="A1413" s="176" t="s">
        <v>383</v>
      </c>
      <c r="B1413" s="177">
        <v>1138299</v>
      </c>
      <c r="C1413" s="177">
        <v>1138299</v>
      </c>
      <c r="D1413" s="177">
        <v>705474.66</v>
      </c>
      <c r="E1413" s="178">
        <v>61.98</v>
      </c>
    </row>
    <row r="1414" spans="1:5" x14ac:dyDescent="0.25">
      <c r="A1414" s="176" t="s">
        <v>384</v>
      </c>
      <c r="B1414" s="177">
        <v>876840</v>
      </c>
      <c r="C1414" s="177">
        <v>876840</v>
      </c>
      <c r="D1414" s="177">
        <v>518453.98</v>
      </c>
      <c r="E1414" s="178">
        <v>59.13</v>
      </c>
    </row>
    <row r="1415" spans="1:5" x14ac:dyDescent="0.25">
      <c r="A1415" s="176" t="s">
        <v>525</v>
      </c>
      <c r="B1415" s="177">
        <v>144000</v>
      </c>
      <c r="C1415" s="177">
        <v>144000</v>
      </c>
      <c r="D1415" s="177">
        <v>140569.32999999999</v>
      </c>
      <c r="E1415" s="178">
        <v>97.62</v>
      </c>
    </row>
    <row r="1416" spans="1:5" x14ac:dyDescent="0.25">
      <c r="A1416" s="176"/>
      <c r="B1416" s="177"/>
      <c r="C1416" s="177"/>
      <c r="D1416" s="177"/>
      <c r="E1416" s="178"/>
    </row>
    <row r="1417" spans="1:5" x14ac:dyDescent="0.25">
      <c r="A1417" s="174" t="s">
        <v>235</v>
      </c>
      <c r="B1417" s="12">
        <v>165500</v>
      </c>
      <c r="C1417" s="12">
        <v>165500</v>
      </c>
      <c r="D1417" s="12">
        <v>88635.77</v>
      </c>
      <c r="E1417" s="13">
        <v>53.56</v>
      </c>
    </row>
    <row r="1418" spans="1:5" s="101" customFormat="1" x14ac:dyDescent="0.25">
      <c r="A1418" s="79" t="s">
        <v>236</v>
      </c>
      <c r="B1418" s="97">
        <v>165500</v>
      </c>
      <c r="C1418" s="97">
        <v>165500</v>
      </c>
      <c r="D1418" s="97">
        <v>88635.77</v>
      </c>
      <c r="E1418" s="147">
        <v>53.56</v>
      </c>
    </row>
    <row r="1419" spans="1:5" s="161" customFormat="1" x14ac:dyDescent="0.25">
      <c r="A1419" s="176" t="s">
        <v>375</v>
      </c>
      <c r="B1419" s="177">
        <v>165500</v>
      </c>
      <c r="C1419" s="177">
        <v>165500</v>
      </c>
      <c r="D1419" s="177">
        <v>88635.77</v>
      </c>
      <c r="E1419" s="178">
        <v>53.56</v>
      </c>
    </row>
    <row r="1420" spans="1:5" s="101" customFormat="1" x14ac:dyDescent="0.25">
      <c r="A1420" s="98" t="s">
        <v>62</v>
      </c>
      <c r="B1420" s="6">
        <v>20000</v>
      </c>
      <c r="C1420" s="6">
        <v>20000</v>
      </c>
      <c r="D1420" s="6">
        <v>6687.5</v>
      </c>
      <c r="E1420" s="7">
        <v>33.44</v>
      </c>
    </row>
    <row r="1421" spans="1:5" s="101" customFormat="1" x14ac:dyDescent="0.25">
      <c r="A1421" s="99" t="s">
        <v>65</v>
      </c>
      <c r="B1421" s="67"/>
      <c r="C1421" s="67"/>
      <c r="D1421" s="12">
        <v>6687.5</v>
      </c>
      <c r="E1421" s="14"/>
    </row>
    <row r="1422" spans="1:5" s="102" customFormat="1" x14ac:dyDescent="0.25">
      <c r="A1422" s="98" t="s">
        <v>67</v>
      </c>
      <c r="B1422" s="6">
        <v>30000</v>
      </c>
      <c r="C1422" s="6">
        <v>30000</v>
      </c>
      <c r="D1422" s="6">
        <v>27094.84</v>
      </c>
      <c r="E1422" s="7">
        <v>90.32</v>
      </c>
    </row>
    <row r="1423" spans="1:5" s="161" customFormat="1" x14ac:dyDescent="0.25">
      <c r="A1423" s="99" t="s">
        <v>68</v>
      </c>
      <c r="B1423" s="67"/>
      <c r="C1423" s="67"/>
      <c r="D1423" s="12">
        <v>27094.84</v>
      </c>
      <c r="E1423" s="14"/>
    </row>
    <row r="1424" spans="1:5" x14ac:dyDescent="0.25">
      <c r="A1424" s="98" t="s">
        <v>74</v>
      </c>
      <c r="B1424" s="6">
        <v>30000</v>
      </c>
      <c r="C1424" s="6">
        <v>30000</v>
      </c>
      <c r="D1424" s="6">
        <v>15605.41</v>
      </c>
      <c r="E1424" s="7">
        <v>52.02</v>
      </c>
    </row>
    <row r="1425" spans="1:5" s="124" customFormat="1" x14ac:dyDescent="0.25">
      <c r="A1425" s="99" t="s">
        <v>75</v>
      </c>
      <c r="B1425" s="67"/>
      <c r="C1425" s="67"/>
      <c r="D1425" s="12">
        <v>40.1</v>
      </c>
      <c r="E1425" s="14"/>
    </row>
    <row r="1426" spans="1:5" x14ac:dyDescent="0.25">
      <c r="A1426" s="99" t="s">
        <v>81</v>
      </c>
      <c r="B1426" s="67"/>
      <c r="C1426" s="67"/>
      <c r="D1426" s="12">
        <v>10315.31</v>
      </c>
      <c r="E1426" s="14"/>
    </row>
    <row r="1427" spans="1:5" s="162" customFormat="1" x14ac:dyDescent="0.25">
      <c r="A1427" s="99" t="s">
        <v>82</v>
      </c>
      <c r="B1427" s="67"/>
      <c r="C1427" s="67"/>
      <c r="D1427" s="12">
        <v>60</v>
      </c>
      <c r="E1427" s="14"/>
    </row>
    <row r="1428" spans="1:5" x14ac:dyDescent="0.25">
      <c r="A1428" s="99" t="s">
        <v>83</v>
      </c>
      <c r="B1428" s="67"/>
      <c r="C1428" s="67"/>
      <c r="D1428" s="12">
        <v>5190</v>
      </c>
      <c r="E1428" s="14"/>
    </row>
    <row r="1429" spans="1:5" x14ac:dyDescent="0.25">
      <c r="A1429" s="98" t="s">
        <v>86</v>
      </c>
      <c r="B1429" s="6">
        <v>38000</v>
      </c>
      <c r="C1429" s="6">
        <v>38000</v>
      </c>
      <c r="D1429" s="6">
        <v>36398.019999999997</v>
      </c>
      <c r="E1429" s="7">
        <v>95.78</v>
      </c>
    </row>
    <row r="1430" spans="1:5" x14ac:dyDescent="0.25">
      <c r="A1430" s="99" t="s">
        <v>89</v>
      </c>
      <c r="B1430" s="67"/>
      <c r="C1430" s="67"/>
      <c r="D1430" s="12">
        <v>31398.02</v>
      </c>
      <c r="E1430" s="14"/>
    </row>
    <row r="1431" spans="1:5" x14ac:dyDescent="0.25">
      <c r="A1431" s="99" t="s">
        <v>90</v>
      </c>
      <c r="B1431" s="67"/>
      <c r="C1431" s="67"/>
      <c r="D1431" s="12">
        <v>5000</v>
      </c>
      <c r="E1431" s="14"/>
    </row>
    <row r="1432" spans="1:5" x14ac:dyDescent="0.25">
      <c r="A1432" s="98" t="s">
        <v>117</v>
      </c>
      <c r="B1432" s="6">
        <v>47500</v>
      </c>
      <c r="C1432" s="6">
        <v>47500</v>
      </c>
      <c r="D1432" s="6">
        <v>2850</v>
      </c>
      <c r="E1432" s="7">
        <v>6</v>
      </c>
    </row>
    <row r="1433" spans="1:5" x14ac:dyDescent="0.25">
      <c r="A1433" s="99" t="s">
        <v>118</v>
      </c>
      <c r="B1433" s="67"/>
      <c r="C1433" s="67"/>
      <c r="D1433" s="12">
        <v>2850</v>
      </c>
      <c r="E1433" s="14"/>
    </row>
    <row r="1434" spans="1:5" x14ac:dyDescent="0.25">
      <c r="A1434" s="174" t="s">
        <v>255</v>
      </c>
      <c r="B1434" s="12">
        <v>1945000</v>
      </c>
      <c r="C1434" s="12">
        <v>1868000</v>
      </c>
      <c r="D1434" s="12">
        <v>1491499.5</v>
      </c>
      <c r="E1434" s="13">
        <v>79.84</v>
      </c>
    </row>
    <row r="1435" spans="1:5" s="161" customFormat="1" x14ac:dyDescent="0.25">
      <c r="A1435" s="79" t="s">
        <v>385</v>
      </c>
      <c r="B1435" s="97">
        <v>1945000</v>
      </c>
      <c r="C1435" s="97">
        <v>1868000</v>
      </c>
      <c r="D1435" s="97">
        <v>1491499.5</v>
      </c>
      <c r="E1435" s="147">
        <v>79.84</v>
      </c>
    </row>
    <row r="1436" spans="1:5" x14ac:dyDescent="0.25">
      <c r="A1436" s="176" t="s">
        <v>375</v>
      </c>
      <c r="B1436" s="177">
        <v>1905000</v>
      </c>
      <c r="C1436" s="177">
        <v>1828000</v>
      </c>
      <c r="D1436" s="177">
        <v>1451499.5</v>
      </c>
      <c r="E1436" s="178">
        <v>79.400000000000006</v>
      </c>
    </row>
    <row r="1437" spans="1:5" x14ac:dyDescent="0.25">
      <c r="A1437" s="98" t="s">
        <v>74</v>
      </c>
      <c r="B1437" s="6">
        <v>55000</v>
      </c>
      <c r="C1437" s="6">
        <v>55000</v>
      </c>
      <c r="D1437" s="6">
        <v>40000</v>
      </c>
      <c r="E1437" s="7">
        <v>72.73</v>
      </c>
    </row>
    <row r="1438" spans="1:5" x14ac:dyDescent="0.25">
      <c r="A1438" s="99" t="s">
        <v>81</v>
      </c>
      <c r="B1438" s="67"/>
      <c r="C1438" s="67"/>
      <c r="D1438" s="12">
        <v>40000</v>
      </c>
      <c r="E1438" s="14"/>
    </row>
    <row r="1439" spans="1:5" x14ac:dyDescent="0.25">
      <c r="A1439" s="98" t="s">
        <v>117</v>
      </c>
      <c r="B1439" s="6">
        <v>1550000</v>
      </c>
      <c r="C1439" s="6">
        <v>1473000</v>
      </c>
      <c r="D1439" s="6">
        <v>1113424</v>
      </c>
      <c r="E1439" s="7">
        <v>75.59</v>
      </c>
    </row>
    <row r="1440" spans="1:5" x14ac:dyDescent="0.25">
      <c r="A1440" s="99" t="s">
        <v>118</v>
      </c>
      <c r="B1440" s="67"/>
      <c r="C1440" s="67"/>
      <c r="D1440" s="12">
        <v>1113424</v>
      </c>
      <c r="E1440" s="14"/>
    </row>
    <row r="1441" spans="1:5" s="102" customFormat="1" x14ac:dyDescent="0.25">
      <c r="A1441" s="98" t="s">
        <v>141</v>
      </c>
      <c r="B1441" s="6">
        <v>300000</v>
      </c>
      <c r="C1441" s="6">
        <v>300000</v>
      </c>
      <c r="D1441" s="6">
        <v>298075.5</v>
      </c>
      <c r="E1441" s="7">
        <v>99.36</v>
      </c>
    </row>
    <row r="1442" spans="1:5" x14ac:dyDescent="0.25">
      <c r="A1442" s="99" t="s">
        <v>142</v>
      </c>
      <c r="B1442" s="67"/>
      <c r="C1442" s="67"/>
      <c r="D1442" s="12">
        <v>298075.5</v>
      </c>
      <c r="E1442" s="14"/>
    </row>
    <row r="1443" spans="1:5" x14ac:dyDescent="0.25">
      <c r="A1443" s="176" t="s">
        <v>384</v>
      </c>
      <c r="B1443" s="177">
        <v>40000</v>
      </c>
      <c r="C1443" s="177">
        <v>40000</v>
      </c>
      <c r="D1443" s="177">
        <v>40000</v>
      </c>
      <c r="E1443" s="178">
        <v>100</v>
      </c>
    </row>
    <row r="1444" spans="1:5" x14ac:dyDescent="0.25">
      <c r="A1444" s="98" t="s">
        <v>141</v>
      </c>
      <c r="B1444" s="6">
        <v>40000</v>
      </c>
      <c r="C1444" s="6">
        <v>40000</v>
      </c>
      <c r="D1444" s="6">
        <v>40000</v>
      </c>
      <c r="E1444" s="7">
        <v>100</v>
      </c>
    </row>
    <row r="1445" spans="1:5" s="103" customFormat="1" ht="12.75" x14ac:dyDescent="0.2">
      <c r="A1445" s="99" t="s">
        <v>142</v>
      </c>
      <c r="B1445" s="67"/>
      <c r="C1445" s="67"/>
      <c r="D1445" s="12">
        <v>40000</v>
      </c>
      <c r="E1445" s="14"/>
    </row>
    <row r="1446" spans="1:5" s="104" customFormat="1" ht="12.75" x14ac:dyDescent="0.2">
      <c r="A1446" s="174" t="s">
        <v>256</v>
      </c>
      <c r="B1446" s="12">
        <v>97800</v>
      </c>
      <c r="C1446" s="12">
        <v>97800</v>
      </c>
      <c r="D1446" s="67"/>
      <c r="E1446" s="14"/>
    </row>
    <row r="1447" spans="1:5" s="104" customFormat="1" ht="12.75" x14ac:dyDescent="0.2">
      <c r="A1447" s="79" t="s">
        <v>257</v>
      </c>
      <c r="B1447" s="97">
        <v>50000</v>
      </c>
      <c r="C1447" s="97">
        <v>50000</v>
      </c>
      <c r="D1447" s="163"/>
      <c r="E1447" s="164"/>
    </row>
    <row r="1448" spans="1:5" s="104" customFormat="1" ht="12.75" x14ac:dyDescent="0.2">
      <c r="A1448" s="176" t="s">
        <v>375</v>
      </c>
      <c r="B1448" s="177">
        <v>50000</v>
      </c>
      <c r="C1448" s="177">
        <v>50000</v>
      </c>
      <c r="D1448" s="180"/>
      <c r="E1448" s="179"/>
    </row>
    <row r="1449" spans="1:5" s="104" customFormat="1" ht="12.75" x14ac:dyDescent="0.2">
      <c r="A1449" s="98" t="s">
        <v>74</v>
      </c>
      <c r="B1449" s="6">
        <v>50000</v>
      </c>
      <c r="C1449" s="6">
        <v>50000</v>
      </c>
      <c r="D1449" s="6">
        <v>0</v>
      </c>
      <c r="E1449" s="7">
        <v>0</v>
      </c>
    </row>
    <row r="1450" spans="1:5" s="59" customFormat="1" x14ac:dyDescent="0.25">
      <c r="A1450" s="79" t="s">
        <v>258</v>
      </c>
      <c r="B1450" s="97">
        <v>47800</v>
      </c>
      <c r="C1450" s="97">
        <v>47800</v>
      </c>
      <c r="D1450" s="97">
        <v>0</v>
      </c>
      <c r="E1450" s="147">
        <v>0</v>
      </c>
    </row>
    <row r="1451" spans="1:5" s="102" customFormat="1" x14ac:dyDescent="0.25">
      <c r="A1451" s="176" t="s">
        <v>375</v>
      </c>
      <c r="B1451" s="177">
        <v>47800</v>
      </c>
      <c r="C1451" s="177">
        <v>47800</v>
      </c>
      <c r="D1451" s="180"/>
      <c r="E1451" s="179"/>
    </row>
    <row r="1452" spans="1:5" x14ac:dyDescent="0.25">
      <c r="A1452" s="98" t="s">
        <v>109</v>
      </c>
      <c r="B1452" s="6">
        <v>47800</v>
      </c>
      <c r="C1452" s="6">
        <v>47800</v>
      </c>
      <c r="D1452" s="6">
        <v>0</v>
      </c>
      <c r="E1452" s="7">
        <v>0</v>
      </c>
    </row>
    <row r="1453" spans="1:5" x14ac:dyDescent="0.25">
      <c r="A1453" s="174" t="s">
        <v>245</v>
      </c>
      <c r="B1453" s="12">
        <v>2348910</v>
      </c>
      <c r="C1453" s="12">
        <v>2374910</v>
      </c>
      <c r="D1453" s="12">
        <v>1365265.11</v>
      </c>
      <c r="E1453" s="13">
        <v>57.49</v>
      </c>
    </row>
    <row r="1454" spans="1:5" s="101" customFormat="1" x14ac:dyDescent="0.25">
      <c r="A1454" s="79" t="s">
        <v>246</v>
      </c>
      <c r="B1454" s="97">
        <v>165000</v>
      </c>
      <c r="C1454" s="97">
        <v>165000</v>
      </c>
      <c r="D1454" s="97">
        <v>2580.5300000000002</v>
      </c>
      <c r="E1454" s="147">
        <v>1.56</v>
      </c>
    </row>
    <row r="1455" spans="1:5" x14ac:dyDescent="0.25">
      <c r="A1455" s="176" t="s">
        <v>375</v>
      </c>
      <c r="B1455" s="177">
        <v>165000</v>
      </c>
      <c r="C1455" s="177">
        <v>165000</v>
      </c>
      <c r="D1455" s="177">
        <v>2580.5300000000002</v>
      </c>
      <c r="E1455" s="178">
        <v>1.56</v>
      </c>
    </row>
    <row r="1456" spans="1:5" x14ac:dyDescent="0.25">
      <c r="A1456" s="98" t="s">
        <v>62</v>
      </c>
      <c r="B1456" s="6">
        <v>30000</v>
      </c>
      <c r="C1456" s="6">
        <v>30000</v>
      </c>
      <c r="D1456" s="6">
        <v>425</v>
      </c>
      <c r="E1456" s="7">
        <v>1.42</v>
      </c>
    </row>
    <row r="1457" spans="1:5" x14ac:dyDescent="0.25">
      <c r="A1457" s="99" t="s">
        <v>65</v>
      </c>
      <c r="B1457" s="67"/>
      <c r="C1457" s="67"/>
      <c r="D1457" s="12">
        <v>425</v>
      </c>
      <c r="E1457" s="14"/>
    </row>
    <row r="1458" spans="1:5" x14ac:dyDescent="0.25">
      <c r="A1458" s="98" t="s">
        <v>74</v>
      </c>
      <c r="B1458" s="6">
        <v>10000</v>
      </c>
      <c r="C1458" s="6">
        <v>10000</v>
      </c>
      <c r="D1458" s="6">
        <v>0</v>
      </c>
      <c r="E1458" s="7">
        <v>0</v>
      </c>
    </row>
    <row r="1459" spans="1:5" s="102" customFormat="1" x14ac:dyDescent="0.25">
      <c r="A1459" s="98" t="s">
        <v>86</v>
      </c>
      <c r="B1459" s="6">
        <v>125000</v>
      </c>
      <c r="C1459" s="6">
        <v>125000</v>
      </c>
      <c r="D1459" s="6">
        <v>2155.5300000000002</v>
      </c>
      <c r="E1459" s="7">
        <v>1.72</v>
      </c>
    </row>
    <row r="1460" spans="1:5" x14ac:dyDescent="0.25">
      <c r="A1460" s="99" t="s">
        <v>87</v>
      </c>
      <c r="B1460" s="67"/>
      <c r="C1460" s="67"/>
      <c r="D1460" s="12">
        <v>2155.5300000000002</v>
      </c>
      <c r="E1460" s="14"/>
    </row>
    <row r="1461" spans="1:5" x14ac:dyDescent="0.25">
      <c r="A1461" s="79" t="s">
        <v>247</v>
      </c>
      <c r="B1461" s="97">
        <v>50000</v>
      </c>
      <c r="C1461" s="97">
        <v>50000</v>
      </c>
      <c r="D1461" s="97">
        <v>17150</v>
      </c>
      <c r="E1461" s="147">
        <v>34.299999999999997</v>
      </c>
    </row>
    <row r="1462" spans="1:5" x14ac:dyDescent="0.25">
      <c r="A1462" s="176" t="s">
        <v>375</v>
      </c>
      <c r="B1462" s="177">
        <v>50000</v>
      </c>
      <c r="C1462" s="177">
        <v>50000</v>
      </c>
      <c r="D1462" s="177">
        <v>17150</v>
      </c>
      <c r="E1462" s="178">
        <v>34.299999999999997</v>
      </c>
    </row>
    <row r="1463" spans="1:5" x14ac:dyDescent="0.25">
      <c r="A1463" s="98" t="s">
        <v>74</v>
      </c>
      <c r="B1463" s="6">
        <v>30000</v>
      </c>
      <c r="C1463" s="6">
        <v>30000</v>
      </c>
      <c r="D1463" s="6">
        <v>17150</v>
      </c>
      <c r="E1463" s="7">
        <v>57.17</v>
      </c>
    </row>
    <row r="1464" spans="1:5" x14ac:dyDescent="0.25">
      <c r="A1464" s="99" t="s">
        <v>77</v>
      </c>
      <c r="B1464" s="67"/>
      <c r="C1464" s="67"/>
      <c r="D1464" s="12">
        <v>12500</v>
      </c>
      <c r="E1464" s="14"/>
    </row>
    <row r="1465" spans="1:5" x14ac:dyDescent="0.25">
      <c r="A1465" s="99" t="s">
        <v>79</v>
      </c>
      <c r="B1465" s="67"/>
      <c r="C1465" s="67"/>
      <c r="D1465" s="12">
        <v>3600</v>
      </c>
      <c r="E1465" s="14"/>
    </row>
    <row r="1466" spans="1:5" s="102" customFormat="1" x14ac:dyDescent="0.25">
      <c r="A1466" s="99" t="s">
        <v>81</v>
      </c>
      <c r="B1466" s="67"/>
      <c r="C1466" s="67"/>
      <c r="D1466" s="12">
        <v>1050</v>
      </c>
      <c r="E1466" s="14"/>
    </row>
    <row r="1467" spans="1:5" x14ac:dyDescent="0.25">
      <c r="A1467" s="98" t="s">
        <v>86</v>
      </c>
      <c r="B1467" s="6">
        <v>20000</v>
      </c>
      <c r="C1467" s="6">
        <v>20000</v>
      </c>
      <c r="D1467" s="6">
        <v>0</v>
      </c>
      <c r="E1467" s="7">
        <v>0</v>
      </c>
    </row>
    <row r="1468" spans="1:5" s="101" customFormat="1" x14ac:dyDescent="0.25">
      <c r="A1468" s="79" t="s">
        <v>248</v>
      </c>
      <c r="B1468" s="97">
        <v>80000</v>
      </c>
      <c r="C1468" s="97">
        <v>80000</v>
      </c>
      <c r="D1468" s="97">
        <v>54888.3</v>
      </c>
      <c r="E1468" s="147">
        <v>68.61</v>
      </c>
    </row>
    <row r="1469" spans="1:5" s="101" customFormat="1" x14ac:dyDescent="0.25">
      <c r="A1469" s="176" t="s">
        <v>375</v>
      </c>
      <c r="B1469" s="177">
        <v>80000</v>
      </c>
      <c r="C1469" s="177">
        <v>80000</v>
      </c>
      <c r="D1469" s="177">
        <v>54888.3</v>
      </c>
      <c r="E1469" s="178">
        <v>68.61</v>
      </c>
    </row>
    <row r="1470" spans="1:5" s="102" customFormat="1" x14ac:dyDescent="0.25">
      <c r="A1470" s="98" t="s">
        <v>86</v>
      </c>
      <c r="B1470" s="6">
        <v>80000</v>
      </c>
      <c r="C1470" s="6">
        <v>80000</v>
      </c>
      <c r="D1470" s="6">
        <v>54888.3</v>
      </c>
      <c r="E1470" s="7">
        <v>68.61</v>
      </c>
    </row>
    <row r="1471" spans="1:5" x14ac:dyDescent="0.25">
      <c r="A1471" s="99" t="s">
        <v>90</v>
      </c>
      <c r="B1471" s="67"/>
      <c r="C1471" s="67"/>
      <c r="D1471" s="12">
        <v>54888.3</v>
      </c>
      <c r="E1471" s="14"/>
    </row>
    <row r="1472" spans="1:5" s="161" customFormat="1" x14ac:dyDescent="0.25">
      <c r="A1472" s="79" t="s">
        <v>249</v>
      </c>
      <c r="B1472" s="97">
        <v>90000</v>
      </c>
      <c r="C1472" s="97">
        <v>116000</v>
      </c>
      <c r="D1472" s="97">
        <v>113843.75</v>
      </c>
      <c r="E1472" s="147">
        <v>98.14</v>
      </c>
    </row>
    <row r="1473" spans="1:5" x14ac:dyDescent="0.25">
      <c r="A1473" s="176" t="s">
        <v>375</v>
      </c>
      <c r="B1473" s="177">
        <v>90000</v>
      </c>
      <c r="C1473" s="177">
        <v>116000</v>
      </c>
      <c r="D1473" s="177">
        <v>113843.75</v>
      </c>
      <c r="E1473" s="178">
        <v>98.14</v>
      </c>
    </row>
    <row r="1474" spans="1:5" s="101" customFormat="1" x14ac:dyDescent="0.25">
      <c r="A1474" s="98" t="s">
        <v>86</v>
      </c>
      <c r="B1474" s="6">
        <v>90000</v>
      </c>
      <c r="C1474" s="6">
        <v>116000</v>
      </c>
      <c r="D1474" s="6">
        <v>113843.75</v>
      </c>
      <c r="E1474" s="7">
        <v>98.14</v>
      </c>
    </row>
    <row r="1475" spans="1:5" x14ac:dyDescent="0.25">
      <c r="A1475" s="99" t="s">
        <v>93</v>
      </c>
      <c r="B1475" s="67"/>
      <c r="C1475" s="67"/>
      <c r="D1475" s="12">
        <v>113843.75</v>
      </c>
      <c r="E1475" s="14"/>
    </row>
    <row r="1476" spans="1:5" s="161" customFormat="1" x14ac:dyDescent="0.25">
      <c r="A1476" s="79" t="s">
        <v>250</v>
      </c>
      <c r="B1476" s="97">
        <v>170500</v>
      </c>
      <c r="C1476" s="97">
        <v>170500</v>
      </c>
      <c r="D1476" s="97">
        <v>84554.78</v>
      </c>
      <c r="E1476" s="147">
        <v>49.59</v>
      </c>
    </row>
    <row r="1477" spans="1:5" ht="14.25" customHeight="1" x14ac:dyDescent="0.25">
      <c r="A1477" s="176" t="s">
        <v>375</v>
      </c>
      <c r="B1477" s="177">
        <v>170500</v>
      </c>
      <c r="C1477" s="177">
        <v>170500</v>
      </c>
      <c r="D1477" s="177">
        <v>84554.78</v>
      </c>
      <c r="E1477" s="178">
        <v>49.59</v>
      </c>
    </row>
    <row r="1478" spans="1:5" s="102" customFormat="1" ht="14.25" customHeight="1" x14ac:dyDescent="0.25">
      <c r="A1478" s="98" t="s">
        <v>62</v>
      </c>
      <c r="B1478" s="6">
        <v>1000</v>
      </c>
      <c r="C1478" s="6">
        <v>1000</v>
      </c>
      <c r="D1478" s="6">
        <v>0</v>
      </c>
      <c r="E1478" s="7">
        <v>0</v>
      </c>
    </row>
    <row r="1479" spans="1:5" ht="14.25" customHeight="1" x14ac:dyDescent="0.25">
      <c r="A1479" s="98" t="s">
        <v>74</v>
      </c>
      <c r="B1479" s="6">
        <v>168500</v>
      </c>
      <c r="C1479" s="6">
        <v>168500</v>
      </c>
      <c r="D1479" s="6">
        <v>83554.78</v>
      </c>
      <c r="E1479" s="7">
        <v>49.59</v>
      </c>
    </row>
    <row r="1480" spans="1:5" s="101" customFormat="1" ht="14.25" customHeight="1" x14ac:dyDescent="0.25">
      <c r="A1480" s="99" t="s">
        <v>77</v>
      </c>
      <c r="B1480" s="67"/>
      <c r="C1480" s="67"/>
      <c r="D1480" s="12">
        <v>19987.5</v>
      </c>
      <c r="E1480" s="14"/>
    </row>
    <row r="1481" spans="1:5" ht="14.25" customHeight="1" x14ac:dyDescent="0.25">
      <c r="A1481" s="99" t="s">
        <v>79</v>
      </c>
      <c r="B1481" s="67"/>
      <c r="C1481" s="67"/>
      <c r="D1481" s="12">
        <v>3000</v>
      </c>
      <c r="E1481" s="14"/>
    </row>
    <row r="1482" spans="1:5" ht="14.25" customHeight="1" x14ac:dyDescent="0.25">
      <c r="A1482" s="99" t="s">
        <v>81</v>
      </c>
      <c r="B1482" s="67"/>
      <c r="C1482" s="67"/>
      <c r="D1482" s="12">
        <v>7886.03</v>
      </c>
      <c r="E1482" s="14"/>
    </row>
    <row r="1483" spans="1:5" ht="14.25" customHeight="1" x14ac:dyDescent="0.25">
      <c r="A1483" s="99" t="s">
        <v>83</v>
      </c>
      <c r="B1483" s="67"/>
      <c r="C1483" s="67"/>
      <c r="D1483" s="12">
        <v>52681.25</v>
      </c>
      <c r="E1483" s="14"/>
    </row>
    <row r="1484" spans="1:5" s="102" customFormat="1" ht="14.25" customHeight="1" x14ac:dyDescent="0.25">
      <c r="A1484" s="98" t="s">
        <v>86</v>
      </c>
      <c r="B1484" s="6">
        <v>1000</v>
      </c>
      <c r="C1484" s="6">
        <v>1000</v>
      </c>
      <c r="D1484" s="6">
        <v>1000</v>
      </c>
      <c r="E1484" s="7">
        <v>100</v>
      </c>
    </row>
    <row r="1485" spans="1:5" ht="14.25" customHeight="1" x14ac:dyDescent="0.25">
      <c r="A1485" s="99" t="s">
        <v>89</v>
      </c>
      <c r="B1485" s="67"/>
      <c r="C1485" s="67"/>
      <c r="D1485" s="12">
        <v>1000</v>
      </c>
      <c r="E1485" s="14"/>
    </row>
    <row r="1486" spans="1:5" s="101" customFormat="1" ht="14.25" customHeight="1" x14ac:dyDescent="0.25">
      <c r="A1486" s="79" t="s">
        <v>386</v>
      </c>
      <c r="B1486" s="97">
        <v>62000</v>
      </c>
      <c r="C1486" s="97">
        <v>62000</v>
      </c>
      <c r="D1486" s="97">
        <v>8583.9500000000007</v>
      </c>
      <c r="E1486" s="147">
        <v>13.85</v>
      </c>
    </row>
    <row r="1487" spans="1:5" ht="14.25" customHeight="1" x14ac:dyDescent="0.25">
      <c r="A1487" s="176" t="s">
        <v>375</v>
      </c>
      <c r="B1487" s="177">
        <v>62000</v>
      </c>
      <c r="C1487" s="177">
        <v>62000</v>
      </c>
      <c r="D1487" s="177">
        <v>8583.9500000000007</v>
      </c>
      <c r="E1487" s="178">
        <v>13.85</v>
      </c>
    </row>
    <row r="1488" spans="1:5" ht="14.25" customHeight="1" x14ac:dyDescent="0.25">
      <c r="A1488" s="98" t="s">
        <v>74</v>
      </c>
      <c r="B1488" s="6">
        <v>62000</v>
      </c>
      <c r="C1488" s="6">
        <v>62000</v>
      </c>
      <c r="D1488" s="6">
        <v>8583.9500000000007</v>
      </c>
      <c r="E1488" s="7">
        <v>13.85</v>
      </c>
    </row>
    <row r="1489" spans="1:5" s="161" customFormat="1" ht="14.25" customHeight="1" x14ac:dyDescent="0.25">
      <c r="A1489" s="99" t="s">
        <v>81</v>
      </c>
      <c r="B1489" s="67"/>
      <c r="C1489" s="67"/>
      <c r="D1489" s="12">
        <v>8583.9500000000007</v>
      </c>
      <c r="E1489" s="14"/>
    </row>
    <row r="1490" spans="1:5" x14ac:dyDescent="0.25">
      <c r="A1490" s="79" t="s">
        <v>387</v>
      </c>
      <c r="B1490" s="97">
        <v>1124</v>
      </c>
      <c r="C1490" s="97">
        <v>1124</v>
      </c>
      <c r="D1490" s="97">
        <v>1123.3599999999999</v>
      </c>
      <c r="E1490" s="147">
        <v>99.94</v>
      </c>
    </row>
    <row r="1491" spans="1:5" s="102" customFormat="1" x14ac:dyDescent="0.25">
      <c r="A1491" s="176" t="s">
        <v>383</v>
      </c>
      <c r="B1491" s="177">
        <v>1124</v>
      </c>
      <c r="C1491" s="177">
        <v>1124</v>
      </c>
      <c r="D1491" s="177">
        <v>1123.3599999999999</v>
      </c>
      <c r="E1491" s="178">
        <v>99.94</v>
      </c>
    </row>
    <row r="1492" spans="1:5" x14ac:dyDescent="0.25">
      <c r="A1492" s="98" t="s">
        <v>62</v>
      </c>
      <c r="B1492" s="6">
        <v>1124</v>
      </c>
      <c r="C1492" s="6">
        <v>1124</v>
      </c>
      <c r="D1492" s="6">
        <v>1123.3599999999999</v>
      </c>
      <c r="E1492" s="7">
        <v>99.94</v>
      </c>
    </row>
    <row r="1493" spans="1:5" s="101" customFormat="1" x14ac:dyDescent="0.25">
      <c r="A1493" s="99" t="s">
        <v>63</v>
      </c>
      <c r="B1493" s="67"/>
      <c r="C1493" s="67"/>
      <c r="D1493" s="12">
        <v>1123.3599999999999</v>
      </c>
      <c r="E1493" s="14"/>
    </row>
    <row r="1494" spans="1:5" x14ac:dyDescent="0.25">
      <c r="A1494" s="79" t="s">
        <v>388</v>
      </c>
      <c r="B1494" s="97">
        <v>0</v>
      </c>
      <c r="C1494" s="97">
        <v>0</v>
      </c>
      <c r="D1494" s="97">
        <v>131927.79999999999</v>
      </c>
      <c r="E1494" s="147">
        <v>0</v>
      </c>
    </row>
    <row r="1495" spans="1:5" x14ac:dyDescent="0.25">
      <c r="A1495" s="176" t="s">
        <v>383</v>
      </c>
      <c r="B1495" s="180"/>
      <c r="C1495" s="180"/>
      <c r="D1495" s="177">
        <v>125685.67</v>
      </c>
      <c r="E1495" s="179"/>
    </row>
    <row r="1496" spans="1:5" x14ac:dyDescent="0.25">
      <c r="A1496" s="98" t="s">
        <v>106</v>
      </c>
      <c r="B1496" s="6">
        <v>0</v>
      </c>
      <c r="C1496" s="6">
        <v>0</v>
      </c>
      <c r="D1496" s="6">
        <v>37311.949999999997</v>
      </c>
      <c r="E1496" s="7">
        <v>0</v>
      </c>
    </row>
    <row r="1497" spans="1:5" x14ac:dyDescent="0.25">
      <c r="A1497" s="99" t="s">
        <v>107</v>
      </c>
      <c r="B1497" s="67"/>
      <c r="C1497" s="67"/>
      <c r="D1497" s="12">
        <v>37311.949999999997</v>
      </c>
      <c r="E1497" s="14"/>
    </row>
    <row r="1498" spans="1:5" x14ac:dyDescent="0.25">
      <c r="A1498" s="98" t="s">
        <v>114</v>
      </c>
      <c r="B1498" s="6">
        <v>0</v>
      </c>
      <c r="C1498" s="6">
        <v>0</v>
      </c>
      <c r="D1498" s="6">
        <v>44422.06</v>
      </c>
      <c r="E1498" s="7">
        <v>0</v>
      </c>
    </row>
    <row r="1499" spans="1:5" x14ac:dyDescent="0.25">
      <c r="A1499" s="99" t="s">
        <v>115</v>
      </c>
      <c r="B1499" s="67"/>
      <c r="C1499" s="67"/>
      <c r="D1499" s="12">
        <v>44422.06</v>
      </c>
      <c r="E1499" s="14"/>
    </row>
    <row r="1500" spans="1:5" s="102" customFormat="1" x14ac:dyDescent="0.25">
      <c r="A1500" s="98" t="s">
        <v>121</v>
      </c>
      <c r="B1500" s="6">
        <v>0</v>
      </c>
      <c r="C1500" s="6">
        <v>0</v>
      </c>
      <c r="D1500" s="6">
        <v>27453.73</v>
      </c>
      <c r="E1500" s="7">
        <v>0</v>
      </c>
    </row>
    <row r="1501" spans="1:5" x14ac:dyDescent="0.25">
      <c r="A1501" s="99" t="s">
        <v>355</v>
      </c>
      <c r="B1501" s="67"/>
      <c r="C1501" s="67"/>
      <c r="D1501" s="12">
        <v>27453.73</v>
      </c>
      <c r="E1501" s="14"/>
    </row>
    <row r="1502" spans="1:5" x14ac:dyDescent="0.25">
      <c r="A1502" s="98" t="s">
        <v>135</v>
      </c>
      <c r="B1502" s="6">
        <v>0</v>
      </c>
      <c r="C1502" s="6">
        <v>0</v>
      </c>
      <c r="D1502" s="6">
        <v>16497.93</v>
      </c>
      <c r="E1502" s="7">
        <v>0</v>
      </c>
    </row>
    <row r="1503" spans="1:5" x14ac:dyDescent="0.25">
      <c r="A1503" s="99" t="s">
        <v>137</v>
      </c>
      <c r="B1503" s="67"/>
      <c r="C1503" s="67"/>
      <c r="D1503" s="12">
        <v>16497.93</v>
      </c>
      <c r="E1503" s="14"/>
    </row>
    <row r="1504" spans="1:5" x14ac:dyDescent="0.25">
      <c r="A1504" s="176" t="s">
        <v>384</v>
      </c>
      <c r="B1504" s="180"/>
      <c r="C1504" s="180"/>
      <c r="D1504" s="177">
        <v>6242.13</v>
      </c>
      <c r="E1504" s="179"/>
    </row>
    <row r="1505" spans="1:5" x14ac:dyDescent="0.25">
      <c r="A1505" s="98" t="s">
        <v>135</v>
      </c>
      <c r="B1505" s="6">
        <v>0</v>
      </c>
      <c r="C1505" s="6">
        <v>0</v>
      </c>
      <c r="D1505" s="6">
        <v>6242.13</v>
      </c>
      <c r="E1505" s="7">
        <v>0</v>
      </c>
    </row>
    <row r="1506" spans="1:5" x14ac:dyDescent="0.25">
      <c r="A1506" s="99" t="s">
        <v>137</v>
      </c>
      <c r="B1506" s="67"/>
      <c r="C1506" s="67"/>
      <c r="D1506" s="12">
        <v>6242.13</v>
      </c>
      <c r="E1506" s="14"/>
    </row>
    <row r="1507" spans="1:5" s="101" customFormat="1" x14ac:dyDescent="0.25">
      <c r="A1507" s="79" t="s">
        <v>389</v>
      </c>
      <c r="B1507" s="97">
        <v>1315588</v>
      </c>
      <c r="C1507" s="97">
        <v>1315588</v>
      </c>
      <c r="D1507" s="97">
        <v>853678.7</v>
      </c>
      <c r="E1507" s="147">
        <v>64.89</v>
      </c>
    </row>
    <row r="1508" spans="1:5" s="101" customFormat="1" x14ac:dyDescent="0.25">
      <c r="A1508" s="176" t="s">
        <v>375</v>
      </c>
      <c r="B1508" s="177">
        <v>300000</v>
      </c>
      <c r="C1508" s="177">
        <v>300000</v>
      </c>
      <c r="D1508" s="177">
        <v>231779.69</v>
      </c>
      <c r="E1508" s="178">
        <v>77.260000000000005</v>
      </c>
    </row>
    <row r="1509" spans="1:5" x14ac:dyDescent="0.25">
      <c r="A1509" s="98" t="s">
        <v>74</v>
      </c>
      <c r="B1509" s="6">
        <v>300000</v>
      </c>
      <c r="C1509" s="6">
        <v>300000</v>
      </c>
      <c r="D1509" s="6">
        <v>231779.69</v>
      </c>
      <c r="E1509" s="7">
        <v>77.260000000000005</v>
      </c>
    </row>
    <row r="1510" spans="1:5" s="102" customFormat="1" x14ac:dyDescent="0.25">
      <c r="A1510" s="99" t="s">
        <v>81</v>
      </c>
      <c r="B1510" s="67"/>
      <c r="C1510" s="67"/>
      <c r="D1510" s="12">
        <v>218654.69</v>
      </c>
      <c r="E1510" s="14"/>
    </row>
    <row r="1511" spans="1:5" x14ac:dyDescent="0.25">
      <c r="A1511" s="99" t="s">
        <v>83</v>
      </c>
      <c r="B1511" s="67"/>
      <c r="C1511" s="67"/>
      <c r="D1511" s="12">
        <v>13125</v>
      </c>
      <c r="E1511" s="14"/>
    </row>
    <row r="1512" spans="1:5" s="161" customFormat="1" x14ac:dyDescent="0.25">
      <c r="A1512" s="176" t="s">
        <v>383</v>
      </c>
      <c r="B1512" s="177">
        <v>818248</v>
      </c>
      <c r="C1512" s="177">
        <v>818248</v>
      </c>
      <c r="D1512" s="177">
        <v>494375.94</v>
      </c>
      <c r="E1512" s="178">
        <v>60.42</v>
      </c>
    </row>
    <row r="1513" spans="1:5" s="161" customFormat="1" ht="14.25" customHeight="1" x14ac:dyDescent="0.25">
      <c r="A1513" s="98" t="s">
        <v>54</v>
      </c>
      <c r="B1513" s="6">
        <v>21250</v>
      </c>
      <c r="C1513" s="6">
        <v>21250</v>
      </c>
      <c r="D1513" s="6">
        <v>11905.05</v>
      </c>
      <c r="E1513" s="7">
        <v>56.02</v>
      </c>
    </row>
    <row r="1514" spans="1:5" s="161" customFormat="1" ht="14.25" customHeight="1" x14ac:dyDescent="0.25">
      <c r="A1514" s="99" t="s">
        <v>55</v>
      </c>
      <c r="B1514" s="67"/>
      <c r="C1514" s="67"/>
      <c r="D1514" s="12">
        <v>11905.05</v>
      </c>
      <c r="E1514" s="14"/>
    </row>
    <row r="1515" spans="1:5" s="161" customFormat="1" ht="14.25" customHeight="1" x14ac:dyDescent="0.25">
      <c r="A1515" s="98" t="s">
        <v>58</v>
      </c>
      <c r="B1515" s="6">
        <v>4250</v>
      </c>
      <c r="C1515" s="6">
        <v>4250</v>
      </c>
      <c r="D1515" s="6">
        <v>1964.33</v>
      </c>
      <c r="E1515" s="7">
        <v>46.22</v>
      </c>
    </row>
    <row r="1516" spans="1:5" s="161" customFormat="1" ht="14.25" customHeight="1" x14ac:dyDescent="0.25">
      <c r="A1516" s="99" t="s">
        <v>59</v>
      </c>
      <c r="B1516" s="67"/>
      <c r="C1516" s="67"/>
      <c r="D1516" s="12">
        <v>1964.33</v>
      </c>
      <c r="E1516" s="14"/>
    </row>
    <row r="1517" spans="1:5" s="102" customFormat="1" ht="14.25" customHeight="1" x14ac:dyDescent="0.25">
      <c r="A1517" s="98" t="s">
        <v>62</v>
      </c>
      <c r="B1517" s="6">
        <v>5844</v>
      </c>
      <c r="C1517" s="6">
        <v>5844</v>
      </c>
      <c r="D1517" s="6">
        <v>0</v>
      </c>
      <c r="E1517" s="7">
        <v>0</v>
      </c>
    </row>
    <row r="1518" spans="1:5" ht="14.25" customHeight="1" x14ac:dyDescent="0.25">
      <c r="A1518" s="98" t="s">
        <v>67</v>
      </c>
      <c r="B1518" s="6">
        <v>0</v>
      </c>
      <c r="C1518" s="6">
        <v>0</v>
      </c>
      <c r="D1518" s="6">
        <v>3298.32</v>
      </c>
      <c r="E1518" s="7">
        <v>0</v>
      </c>
    </row>
    <row r="1519" spans="1:5" s="161" customFormat="1" ht="14.25" customHeight="1" x14ac:dyDescent="0.25">
      <c r="A1519" s="99" t="s">
        <v>68</v>
      </c>
      <c r="B1519" s="67"/>
      <c r="C1519" s="67"/>
      <c r="D1519" s="12">
        <v>3298.32</v>
      </c>
      <c r="E1519" s="14"/>
    </row>
    <row r="1520" spans="1:5" ht="14.25" customHeight="1" x14ac:dyDescent="0.25">
      <c r="A1520" s="98" t="s">
        <v>74</v>
      </c>
      <c r="B1520" s="6">
        <v>73448</v>
      </c>
      <c r="C1520" s="6">
        <v>73448</v>
      </c>
      <c r="D1520" s="6">
        <v>73447.5</v>
      </c>
      <c r="E1520" s="7">
        <v>100</v>
      </c>
    </row>
    <row r="1521" spans="1:5" ht="14.25" customHeight="1" x14ac:dyDescent="0.25">
      <c r="A1521" s="99" t="s">
        <v>79</v>
      </c>
      <c r="B1521" s="67"/>
      <c r="C1521" s="67"/>
      <c r="D1521" s="12">
        <v>3825</v>
      </c>
      <c r="E1521" s="14"/>
    </row>
    <row r="1522" spans="1:5" ht="14.25" customHeight="1" x14ac:dyDescent="0.25">
      <c r="A1522" s="99" t="s">
        <v>81</v>
      </c>
      <c r="B1522" s="67"/>
      <c r="C1522" s="67"/>
      <c r="D1522" s="12">
        <v>64387.5</v>
      </c>
      <c r="E1522" s="14"/>
    </row>
    <row r="1523" spans="1:5" ht="14.25" customHeight="1" x14ac:dyDescent="0.25">
      <c r="A1523" s="99" t="s">
        <v>83</v>
      </c>
      <c r="B1523" s="67"/>
      <c r="C1523" s="67"/>
      <c r="D1523" s="12">
        <v>5235</v>
      </c>
      <c r="E1523" s="14"/>
    </row>
    <row r="1524" spans="1:5" ht="14.25" customHeight="1" x14ac:dyDescent="0.25">
      <c r="A1524" s="98" t="s">
        <v>84</v>
      </c>
      <c r="B1524" s="6">
        <v>84435</v>
      </c>
      <c r="C1524" s="6">
        <v>84435</v>
      </c>
      <c r="D1524" s="6">
        <v>4977.6000000000004</v>
      </c>
      <c r="E1524" s="7">
        <v>5.9</v>
      </c>
    </row>
    <row r="1525" spans="1:5" ht="14.25" customHeight="1" x14ac:dyDescent="0.25">
      <c r="A1525" s="99" t="s">
        <v>85</v>
      </c>
      <c r="B1525" s="67"/>
      <c r="C1525" s="67"/>
      <c r="D1525" s="12">
        <v>4977.6000000000004</v>
      </c>
      <c r="E1525" s="14"/>
    </row>
    <row r="1526" spans="1:5" ht="14.25" customHeight="1" x14ac:dyDescent="0.25">
      <c r="A1526" s="98" t="s">
        <v>86</v>
      </c>
      <c r="B1526" s="6">
        <v>35297</v>
      </c>
      <c r="C1526" s="6">
        <v>35297</v>
      </c>
      <c r="D1526" s="6">
        <v>19266.099999999999</v>
      </c>
      <c r="E1526" s="7">
        <v>54.58</v>
      </c>
    </row>
    <row r="1527" spans="1:5" ht="14.25" customHeight="1" x14ac:dyDescent="0.25">
      <c r="A1527" s="99" t="s">
        <v>89</v>
      </c>
      <c r="B1527" s="67"/>
      <c r="C1527" s="67"/>
      <c r="D1527" s="12">
        <v>19266.099999999999</v>
      </c>
      <c r="E1527" s="14"/>
    </row>
    <row r="1528" spans="1:5" ht="14.25" customHeight="1" x14ac:dyDescent="0.25">
      <c r="A1528" s="98" t="s">
        <v>106</v>
      </c>
      <c r="B1528" s="6">
        <v>565250</v>
      </c>
      <c r="C1528" s="6">
        <v>565250</v>
      </c>
      <c r="D1528" s="6">
        <v>376196.96</v>
      </c>
      <c r="E1528" s="7">
        <v>66.55</v>
      </c>
    </row>
    <row r="1529" spans="1:5" s="101" customFormat="1" ht="14.25" customHeight="1" x14ac:dyDescent="0.25">
      <c r="A1529" s="99" t="s">
        <v>107</v>
      </c>
      <c r="B1529" s="67"/>
      <c r="C1529" s="67"/>
      <c r="D1529" s="12">
        <v>376196.96</v>
      </c>
      <c r="E1529" s="14"/>
    </row>
    <row r="1530" spans="1:5" ht="14.25" customHeight="1" x14ac:dyDescent="0.25">
      <c r="A1530" s="98" t="s">
        <v>114</v>
      </c>
      <c r="B1530" s="6">
        <v>28474</v>
      </c>
      <c r="C1530" s="6">
        <v>28474</v>
      </c>
      <c r="D1530" s="6">
        <v>3320.08</v>
      </c>
      <c r="E1530" s="7">
        <v>11.66</v>
      </c>
    </row>
    <row r="1531" spans="1:5" ht="14.25" customHeight="1" x14ac:dyDescent="0.25">
      <c r="A1531" s="99" t="s">
        <v>115</v>
      </c>
      <c r="B1531" s="67"/>
      <c r="C1531" s="67"/>
      <c r="D1531" s="12">
        <v>3320.08</v>
      </c>
      <c r="E1531" s="14"/>
    </row>
    <row r="1532" spans="1:5" x14ac:dyDescent="0.25">
      <c r="A1532" s="176" t="s">
        <v>384</v>
      </c>
      <c r="B1532" s="177">
        <v>197340</v>
      </c>
      <c r="C1532" s="177">
        <v>197340</v>
      </c>
      <c r="D1532" s="177">
        <v>127523.07</v>
      </c>
      <c r="E1532" s="178">
        <v>64.62</v>
      </c>
    </row>
    <row r="1533" spans="1:5" s="101" customFormat="1" x14ac:dyDescent="0.25">
      <c r="A1533" s="98" t="s">
        <v>54</v>
      </c>
      <c r="B1533" s="6">
        <v>3750</v>
      </c>
      <c r="C1533" s="6">
        <v>3750</v>
      </c>
      <c r="D1533" s="6">
        <v>2100.89</v>
      </c>
      <c r="E1533" s="7">
        <v>56.02</v>
      </c>
    </row>
    <row r="1534" spans="1:5" x14ac:dyDescent="0.25">
      <c r="A1534" s="99" t="s">
        <v>55</v>
      </c>
      <c r="B1534" s="67"/>
      <c r="C1534" s="67"/>
      <c r="D1534" s="12">
        <v>2100.89</v>
      </c>
      <c r="E1534" s="14"/>
    </row>
    <row r="1535" spans="1:5" x14ac:dyDescent="0.25">
      <c r="A1535" s="98" t="s">
        <v>58</v>
      </c>
      <c r="B1535" s="6">
        <v>750</v>
      </c>
      <c r="C1535" s="6">
        <v>750</v>
      </c>
      <c r="D1535" s="6">
        <v>346.65</v>
      </c>
      <c r="E1535" s="7">
        <v>46.22</v>
      </c>
    </row>
    <row r="1536" spans="1:5" s="102" customFormat="1" x14ac:dyDescent="0.25">
      <c r="A1536" s="99" t="s">
        <v>59</v>
      </c>
      <c r="B1536" s="67"/>
      <c r="C1536" s="67"/>
      <c r="D1536" s="12">
        <v>346.65</v>
      </c>
      <c r="E1536" s="14"/>
    </row>
    <row r="1537" spans="1:5" x14ac:dyDescent="0.25">
      <c r="A1537" s="98" t="s">
        <v>62</v>
      </c>
      <c r="B1537" s="6">
        <v>1032</v>
      </c>
      <c r="C1537" s="6">
        <v>1032</v>
      </c>
      <c r="D1537" s="6">
        <v>0</v>
      </c>
      <c r="E1537" s="7">
        <v>0</v>
      </c>
    </row>
    <row r="1538" spans="1:5" s="161" customFormat="1" ht="14.25" customHeight="1" x14ac:dyDescent="0.25">
      <c r="A1538" s="98" t="s">
        <v>67</v>
      </c>
      <c r="B1538" s="6">
        <v>0</v>
      </c>
      <c r="C1538" s="6">
        <v>0</v>
      </c>
      <c r="D1538" s="6">
        <v>582.05999999999995</v>
      </c>
      <c r="E1538" s="7">
        <v>0</v>
      </c>
    </row>
    <row r="1539" spans="1:5" ht="14.25" customHeight="1" x14ac:dyDescent="0.25">
      <c r="A1539" s="99" t="s">
        <v>68</v>
      </c>
      <c r="B1539" s="67"/>
      <c r="C1539" s="67"/>
      <c r="D1539" s="12">
        <v>582.05999999999995</v>
      </c>
      <c r="E1539" s="14"/>
    </row>
    <row r="1540" spans="1:5" ht="14.25" customHeight="1" x14ac:dyDescent="0.25">
      <c r="A1540" s="98" t="s">
        <v>74</v>
      </c>
      <c r="B1540" s="6">
        <v>65903</v>
      </c>
      <c r="C1540" s="6">
        <v>65903</v>
      </c>
      <c r="D1540" s="6">
        <v>53241.56</v>
      </c>
      <c r="E1540" s="7">
        <v>80.790000000000006</v>
      </c>
    </row>
    <row r="1541" spans="1:5" ht="14.25" customHeight="1" x14ac:dyDescent="0.25">
      <c r="A1541" s="99" t="s">
        <v>79</v>
      </c>
      <c r="B1541" s="67"/>
      <c r="C1541" s="67"/>
      <c r="D1541" s="12">
        <v>675</v>
      </c>
      <c r="E1541" s="14"/>
    </row>
    <row r="1542" spans="1:5" ht="14.25" customHeight="1" x14ac:dyDescent="0.25">
      <c r="A1542" s="99" t="s">
        <v>81</v>
      </c>
      <c r="B1542" s="67"/>
      <c r="C1542" s="67"/>
      <c r="D1542" s="12">
        <v>49326.559999999998</v>
      </c>
      <c r="E1542" s="14"/>
    </row>
    <row r="1543" spans="1:5" s="101" customFormat="1" ht="14.25" customHeight="1" x14ac:dyDescent="0.25">
      <c r="A1543" s="99" t="s">
        <v>83</v>
      </c>
      <c r="B1543" s="67"/>
      <c r="C1543" s="67"/>
      <c r="D1543" s="12">
        <v>3240</v>
      </c>
      <c r="E1543" s="14"/>
    </row>
    <row r="1544" spans="1:5" s="101" customFormat="1" ht="14.25" customHeight="1" x14ac:dyDescent="0.25">
      <c r="A1544" s="98" t="s">
        <v>84</v>
      </c>
      <c r="B1544" s="6">
        <v>14901</v>
      </c>
      <c r="C1544" s="6">
        <v>14901</v>
      </c>
      <c r="D1544" s="6">
        <v>878.4</v>
      </c>
      <c r="E1544" s="7">
        <v>5.89</v>
      </c>
    </row>
    <row r="1545" spans="1:5" s="161" customFormat="1" ht="14.25" customHeight="1" x14ac:dyDescent="0.25">
      <c r="A1545" s="99" t="s">
        <v>85</v>
      </c>
      <c r="B1545" s="67"/>
      <c r="C1545" s="67"/>
      <c r="D1545" s="12">
        <v>878.4</v>
      </c>
      <c r="E1545" s="14"/>
    </row>
    <row r="1546" spans="1:5" s="101" customFormat="1" ht="14.25" customHeight="1" x14ac:dyDescent="0.25">
      <c r="A1546" s="98" t="s">
        <v>86</v>
      </c>
      <c r="B1546" s="6">
        <v>6229</v>
      </c>
      <c r="C1546" s="6">
        <v>6229</v>
      </c>
      <c r="D1546" s="6">
        <v>3399.9</v>
      </c>
      <c r="E1546" s="7">
        <v>54.58</v>
      </c>
    </row>
    <row r="1547" spans="1:5" s="101" customFormat="1" ht="14.25" customHeight="1" x14ac:dyDescent="0.25">
      <c r="A1547" s="99" t="s">
        <v>89</v>
      </c>
      <c r="B1547" s="67"/>
      <c r="C1547" s="67"/>
      <c r="D1547" s="12">
        <v>3399.9</v>
      </c>
      <c r="E1547" s="14"/>
    </row>
    <row r="1548" spans="1:5" s="101" customFormat="1" ht="14.25" customHeight="1" x14ac:dyDescent="0.25">
      <c r="A1548" s="98" t="s">
        <v>253</v>
      </c>
      <c r="B1548" s="6">
        <v>99750</v>
      </c>
      <c r="C1548" s="6">
        <v>99750</v>
      </c>
      <c r="D1548" s="6">
        <v>66387.710000000006</v>
      </c>
      <c r="E1548" s="7">
        <v>66.55</v>
      </c>
    </row>
    <row r="1549" spans="1:5" s="124" customFormat="1" ht="14.25" customHeight="1" x14ac:dyDescent="0.25">
      <c r="A1549" s="99" t="s">
        <v>104</v>
      </c>
      <c r="B1549" s="67"/>
      <c r="C1549" s="67"/>
      <c r="D1549" s="12">
        <v>35637.71</v>
      </c>
      <c r="E1549" s="14"/>
    </row>
    <row r="1550" spans="1:5" s="101" customFormat="1" ht="14.25" customHeight="1" x14ac:dyDescent="0.25">
      <c r="A1550" s="99" t="s">
        <v>105</v>
      </c>
      <c r="B1550" s="67"/>
      <c r="C1550" s="67"/>
      <c r="D1550" s="12">
        <v>30750</v>
      </c>
      <c r="E1550" s="14"/>
    </row>
    <row r="1551" spans="1:5" s="162" customFormat="1" ht="14.25" customHeight="1" x14ac:dyDescent="0.25">
      <c r="A1551" s="98" t="s">
        <v>112</v>
      </c>
      <c r="B1551" s="6">
        <v>5025</v>
      </c>
      <c r="C1551" s="6">
        <v>5025</v>
      </c>
      <c r="D1551" s="6">
        <v>585.9</v>
      </c>
      <c r="E1551" s="7">
        <v>11.66</v>
      </c>
    </row>
    <row r="1552" spans="1:5" s="102" customFormat="1" ht="14.25" customHeight="1" x14ac:dyDescent="0.25">
      <c r="A1552" s="99" t="s">
        <v>113</v>
      </c>
      <c r="B1552" s="67"/>
      <c r="C1552" s="67"/>
      <c r="D1552" s="12">
        <v>585.9</v>
      </c>
      <c r="E1552" s="14"/>
    </row>
    <row r="1553" spans="1:5" s="102" customFormat="1" x14ac:dyDescent="0.25">
      <c r="A1553" s="79" t="s">
        <v>479</v>
      </c>
      <c r="B1553" s="97">
        <v>329198</v>
      </c>
      <c r="C1553" s="97">
        <v>329198</v>
      </c>
      <c r="D1553" s="97">
        <v>96933.94</v>
      </c>
      <c r="E1553" s="147">
        <v>29.45</v>
      </c>
    </row>
    <row r="1554" spans="1:5" s="162" customFormat="1" ht="14.25" customHeight="1" x14ac:dyDescent="0.25">
      <c r="A1554" s="176" t="s">
        <v>375</v>
      </c>
      <c r="B1554" s="177">
        <v>65771</v>
      </c>
      <c r="C1554" s="177">
        <v>65771</v>
      </c>
      <c r="D1554" s="177">
        <v>12644.25</v>
      </c>
      <c r="E1554" s="178">
        <v>19.22</v>
      </c>
    </row>
    <row r="1555" spans="1:5" ht="14.25" customHeight="1" x14ac:dyDescent="0.25">
      <c r="A1555" s="98" t="s">
        <v>54</v>
      </c>
      <c r="B1555" s="6">
        <v>14416</v>
      </c>
      <c r="C1555" s="6">
        <v>14416</v>
      </c>
      <c r="D1555" s="6">
        <v>10853.4</v>
      </c>
      <c r="E1555" s="7">
        <v>75.290000000000006</v>
      </c>
    </row>
    <row r="1556" spans="1:5" ht="14.25" customHeight="1" x14ac:dyDescent="0.25">
      <c r="A1556" s="99" t="s">
        <v>55</v>
      </c>
      <c r="B1556" s="67"/>
      <c r="C1556" s="67"/>
      <c r="D1556" s="12">
        <v>10853.4</v>
      </c>
      <c r="E1556" s="14"/>
    </row>
    <row r="1557" spans="1:5" s="124" customFormat="1" ht="14.25" customHeight="1" x14ac:dyDescent="0.25">
      <c r="A1557" s="98" t="s">
        <v>58</v>
      </c>
      <c r="B1557" s="6">
        <v>2379</v>
      </c>
      <c r="C1557" s="6">
        <v>2379</v>
      </c>
      <c r="D1557" s="6">
        <v>1790.85</v>
      </c>
      <c r="E1557" s="7">
        <v>75.28</v>
      </c>
    </row>
    <row r="1558" spans="1:5" ht="14.25" customHeight="1" x14ac:dyDescent="0.25">
      <c r="A1558" s="99" t="s">
        <v>59</v>
      </c>
      <c r="B1558" s="67"/>
      <c r="C1558" s="67"/>
      <c r="D1558" s="12">
        <v>1790.85</v>
      </c>
      <c r="E1558" s="14"/>
    </row>
    <row r="1559" spans="1:5" s="161" customFormat="1" ht="14.25" customHeight="1" x14ac:dyDescent="0.25">
      <c r="A1559" s="98" t="s">
        <v>62</v>
      </c>
      <c r="B1559" s="6">
        <v>10785</v>
      </c>
      <c r="C1559" s="6">
        <v>10785</v>
      </c>
      <c r="D1559" s="6">
        <v>0</v>
      </c>
      <c r="E1559" s="7">
        <v>0</v>
      </c>
    </row>
    <row r="1560" spans="1:5" ht="14.25" customHeight="1" x14ac:dyDescent="0.25">
      <c r="A1560" s="98" t="s">
        <v>74</v>
      </c>
      <c r="B1560" s="6">
        <v>19568</v>
      </c>
      <c r="C1560" s="6">
        <v>19568</v>
      </c>
      <c r="D1560" s="6">
        <v>0</v>
      </c>
      <c r="E1560" s="7">
        <v>0</v>
      </c>
    </row>
    <row r="1561" spans="1:5" ht="14.25" customHeight="1" x14ac:dyDescent="0.25">
      <c r="A1561" s="98" t="s">
        <v>84</v>
      </c>
      <c r="B1561" s="6">
        <v>18623</v>
      </c>
      <c r="C1561" s="6">
        <v>18623</v>
      </c>
      <c r="D1561" s="6">
        <v>0</v>
      </c>
      <c r="E1561" s="7">
        <v>0</v>
      </c>
    </row>
    <row r="1562" spans="1:5" ht="14.25" customHeight="1" x14ac:dyDescent="0.25">
      <c r="A1562" s="176" t="s">
        <v>383</v>
      </c>
      <c r="B1562" s="177">
        <v>263427</v>
      </c>
      <c r="C1562" s="177">
        <v>263427</v>
      </c>
      <c r="D1562" s="177">
        <v>84289.69</v>
      </c>
      <c r="E1562" s="178">
        <v>32</v>
      </c>
    </row>
    <row r="1563" spans="1:5" ht="14.25" customHeight="1" x14ac:dyDescent="0.25">
      <c r="A1563" s="98" t="s">
        <v>54</v>
      </c>
      <c r="B1563" s="6">
        <v>57940</v>
      </c>
      <c r="C1563" s="6">
        <v>57940</v>
      </c>
      <c r="D1563" s="6">
        <v>61502.6</v>
      </c>
      <c r="E1563" s="7">
        <v>106.15</v>
      </c>
    </row>
    <row r="1564" spans="1:5" ht="14.25" customHeight="1" x14ac:dyDescent="0.25">
      <c r="A1564" s="99" t="s">
        <v>55</v>
      </c>
      <c r="B1564" s="67"/>
      <c r="C1564" s="67"/>
      <c r="D1564" s="12">
        <v>61502.6</v>
      </c>
      <c r="E1564" s="14"/>
    </row>
    <row r="1565" spans="1:5" ht="14.25" customHeight="1" x14ac:dyDescent="0.25">
      <c r="A1565" s="98" t="s">
        <v>58</v>
      </c>
      <c r="B1565" s="6">
        <v>9560</v>
      </c>
      <c r="C1565" s="6">
        <v>9560</v>
      </c>
      <c r="D1565" s="6">
        <v>10148.15</v>
      </c>
      <c r="E1565" s="7">
        <v>106.15</v>
      </c>
    </row>
    <row r="1566" spans="1:5" s="161" customFormat="1" ht="14.25" customHeight="1" x14ac:dyDescent="0.25">
      <c r="A1566" s="99" t="s">
        <v>59</v>
      </c>
      <c r="B1566" s="67"/>
      <c r="C1566" s="67"/>
      <c r="D1566" s="12">
        <v>10148.15</v>
      </c>
      <c r="E1566" s="14"/>
    </row>
    <row r="1567" spans="1:5" s="102" customFormat="1" ht="14.25" customHeight="1" x14ac:dyDescent="0.25">
      <c r="A1567" s="98" t="s">
        <v>62</v>
      </c>
      <c r="B1567" s="6">
        <v>43152</v>
      </c>
      <c r="C1567" s="6">
        <v>43152</v>
      </c>
      <c r="D1567" s="6">
        <v>0</v>
      </c>
      <c r="E1567" s="7">
        <v>0</v>
      </c>
    </row>
    <row r="1568" spans="1:5" ht="14.25" customHeight="1" x14ac:dyDescent="0.25">
      <c r="A1568" s="98" t="s">
        <v>74</v>
      </c>
      <c r="B1568" s="6">
        <v>78300</v>
      </c>
      <c r="C1568" s="6">
        <v>78300</v>
      </c>
      <c r="D1568" s="6">
        <v>12638.94</v>
      </c>
      <c r="E1568" s="7">
        <v>16.14</v>
      </c>
    </row>
    <row r="1569" spans="1:5" s="101" customFormat="1" ht="14.25" customHeight="1" x14ac:dyDescent="0.25">
      <c r="A1569" s="99" t="s">
        <v>81</v>
      </c>
      <c r="B1569" s="67"/>
      <c r="C1569" s="67"/>
      <c r="D1569" s="12">
        <v>12638.94</v>
      </c>
      <c r="E1569" s="14"/>
    </row>
    <row r="1570" spans="1:5" ht="14.25" customHeight="1" x14ac:dyDescent="0.25">
      <c r="A1570" s="98" t="s">
        <v>84</v>
      </c>
      <c r="B1570" s="6">
        <v>74475</v>
      </c>
      <c r="C1570" s="6">
        <v>74475</v>
      </c>
      <c r="D1570" s="6">
        <v>0</v>
      </c>
      <c r="E1570" s="7">
        <v>0</v>
      </c>
    </row>
    <row r="1571" spans="1:5" x14ac:dyDescent="0.25">
      <c r="A1571" s="79" t="s">
        <v>564</v>
      </c>
      <c r="B1571" s="97">
        <v>85500</v>
      </c>
      <c r="C1571" s="97">
        <v>85500</v>
      </c>
      <c r="D1571" s="97">
        <v>0</v>
      </c>
      <c r="E1571" s="147">
        <v>0</v>
      </c>
    </row>
    <row r="1572" spans="1:5" x14ac:dyDescent="0.25">
      <c r="A1572" s="176" t="s">
        <v>375</v>
      </c>
      <c r="B1572" s="177">
        <v>30000</v>
      </c>
      <c r="C1572" s="177">
        <v>30000</v>
      </c>
      <c r="D1572" s="180"/>
      <c r="E1572" s="179"/>
    </row>
    <row r="1573" spans="1:5" s="101" customFormat="1" x14ac:dyDescent="0.25">
      <c r="A1573" s="98" t="s">
        <v>62</v>
      </c>
      <c r="B1573" s="6">
        <v>5000</v>
      </c>
      <c r="C1573" s="6">
        <v>5000</v>
      </c>
      <c r="D1573" s="6">
        <v>0</v>
      </c>
      <c r="E1573" s="7">
        <v>0</v>
      </c>
    </row>
    <row r="1574" spans="1:5" s="161" customFormat="1" x14ac:dyDescent="0.25">
      <c r="A1574" s="98" t="s">
        <v>74</v>
      </c>
      <c r="B1574" s="6">
        <v>20000</v>
      </c>
      <c r="C1574" s="6">
        <v>20000</v>
      </c>
      <c r="D1574" s="6">
        <v>0</v>
      </c>
      <c r="E1574" s="7">
        <v>0</v>
      </c>
    </row>
    <row r="1575" spans="1:5" x14ac:dyDescent="0.25">
      <c r="A1575" s="98" t="s">
        <v>121</v>
      </c>
      <c r="B1575" s="6">
        <v>5000</v>
      </c>
      <c r="C1575" s="6">
        <v>5000</v>
      </c>
      <c r="D1575" s="6">
        <v>0</v>
      </c>
      <c r="E1575" s="7">
        <v>0</v>
      </c>
    </row>
    <row r="1576" spans="1:5" x14ac:dyDescent="0.25">
      <c r="A1576" s="176" t="s">
        <v>383</v>
      </c>
      <c r="B1576" s="177">
        <v>55500</v>
      </c>
      <c r="C1576" s="177">
        <v>55500</v>
      </c>
      <c r="D1576" s="180"/>
      <c r="E1576" s="179"/>
    </row>
    <row r="1577" spans="1:5" x14ac:dyDescent="0.25">
      <c r="A1577" s="98" t="s">
        <v>62</v>
      </c>
      <c r="B1577" s="6">
        <v>9250</v>
      </c>
      <c r="C1577" s="6">
        <v>9250</v>
      </c>
      <c r="D1577" s="6">
        <v>0</v>
      </c>
      <c r="E1577" s="7">
        <v>0</v>
      </c>
    </row>
    <row r="1578" spans="1:5" s="161" customFormat="1" x14ac:dyDescent="0.25">
      <c r="A1578" s="98" t="s">
        <v>74</v>
      </c>
      <c r="B1578" s="6">
        <v>37000</v>
      </c>
      <c r="C1578" s="6">
        <v>37000</v>
      </c>
      <c r="D1578" s="6">
        <v>0</v>
      </c>
      <c r="E1578" s="7">
        <v>0</v>
      </c>
    </row>
    <row r="1579" spans="1:5" x14ac:dyDescent="0.25">
      <c r="A1579" s="98" t="s">
        <v>121</v>
      </c>
      <c r="B1579" s="6">
        <v>9250</v>
      </c>
      <c r="C1579" s="6">
        <v>9250</v>
      </c>
      <c r="D1579" s="6">
        <v>0</v>
      </c>
      <c r="E1579" s="7">
        <v>0</v>
      </c>
    </row>
    <row r="1580" spans="1:5" ht="14.25" customHeight="1" x14ac:dyDescent="0.25">
      <c r="A1580" s="174" t="s">
        <v>251</v>
      </c>
      <c r="B1580" s="12">
        <v>10034200</v>
      </c>
      <c r="C1580" s="12">
        <v>10048200</v>
      </c>
      <c r="D1580" s="12">
        <v>8130756.6200000001</v>
      </c>
      <c r="E1580" s="13">
        <v>80.92</v>
      </c>
    </row>
    <row r="1581" spans="1:5" ht="14.25" customHeight="1" x14ac:dyDescent="0.25">
      <c r="A1581" s="79" t="s">
        <v>480</v>
      </c>
      <c r="B1581" s="97">
        <v>1050000</v>
      </c>
      <c r="C1581" s="97">
        <v>1103000</v>
      </c>
      <c r="D1581" s="97">
        <v>1012000</v>
      </c>
      <c r="E1581" s="147">
        <v>91.75</v>
      </c>
    </row>
    <row r="1582" spans="1:5" s="161" customFormat="1" ht="14.25" customHeight="1" x14ac:dyDescent="0.25">
      <c r="A1582" s="176" t="s">
        <v>375</v>
      </c>
      <c r="B1582" s="177">
        <v>1050000</v>
      </c>
      <c r="C1582" s="177">
        <v>1103000</v>
      </c>
      <c r="D1582" s="177">
        <v>1012000</v>
      </c>
      <c r="E1582" s="178">
        <v>91.75</v>
      </c>
    </row>
    <row r="1583" spans="1:5" ht="14.25" customHeight="1" x14ac:dyDescent="0.25">
      <c r="A1583" s="98" t="s">
        <v>253</v>
      </c>
      <c r="B1583" s="6">
        <v>450000</v>
      </c>
      <c r="C1583" s="6">
        <v>428000</v>
      </c>
      <c r="D1583" s="6">
        <v>337000</v>
      </c>
      <c r="E1583" s="7">
        <v>78.739999999999995</v>
      </c>
    </row>
    <row r="1584" spans="1:5" s="101" customFormat="1" ht="14.25" customHeight="1" x14ac:dyDescent="0.25">
      <c r="A1584" s="99" t="s">
        <v>104</v>
      </c>
      <c r="B1584" s="67"/>
      <c r="C1584" s="67"/>
      <c r="D1584" s="12">
        <v>52000</v>
      </c>
      <c r="E1584" s="14"/>
    </row>
    <row r="1585" spans="1:5" s="102" customFormat="1" ht="14.25" customHeight="1" x14ac:dyDescent="0.25">
      <c r="A1585" s="99" t="s">
        <v>105</v>
      </c>
      <c r="B1585" s="67"/>
      <c r="C1585" s="67"/>
      <c r="D1585" s="12">
        <v>285000</v>
      </c>
      <c r="E1585" s="14"/>
    </row>
    <row r="1586" spans="1:5" ht="14.25" customHeight="1" x14ac:dyDescent="0.25">
      <c r="A1586" s="98" t="s">
        <v>117</v>
      </c>
      <c r="B1586" s="6">
        <v>600000</v>
      </c>
      <c r="C1586" s="6">
        <v>675000</v>
      </c>
      <c r="D1586" s="6">
        <v>675000</v>
      </c>
      <c r="E1586" s="7">
        <v>100</v>
      </c>
    </row>
    <row r="1587" spans="1:5" ht="14.25" customHeight="1" x14ac:dyDescent="0.25">
      <c r="A1587" s="99" t="s">
        <v>118</v>
      </c>
      <c r="B1587" s="67"/>
      <c r="C1587" s="67"/>
      <c r="D1587" s="12">
        <v>675000</v>
      </c>
      <c r="E1587" s="14"/>
    </row>
    <row r="1588" spans="1:5" ht="14.25" customHeight="1" x14ac:dyDescent="0.25">
      <c r="A1588" s="79" t="s">
        <v>481</v>
      </c>
      <c r="B1588" s="97">
        <v>280000</v>
      </c>
      <c r="C1588" s="97">
        <v>311000</v>
      </c>
      <c r="D1588" s="97">
        <v>285046.82</v>
      </c>
      <c r="E1588" s="147">
        <v>91.65</v>
      </c>
    </row>
    <row r="1589" spans="1:5" ht="14.25" customHeight="1" x14ac:dyDescent="0.25">
      <c r="A1589" s="176" t="s">
        <v>375</v>
      </c>
      <c r="B1589" s="177">
        <v>280000</v>
      </c>
      <c r="C1589" s="177">
        <v>311000</v>
      </c>
      <c r="D1589" s="177">
        <v>285046.82</v>
      </c>
      <c r="E1589" s="178">
        <v>91.65</v>
      </c>
    </row>
    <row r="1590" spans="1:5" ht="14.25" customHeight="1" x14ac:dyDescent="0.25">
      <c r="A1590" s="98" t="s">
        <v>117</v>
      </c>
      <c r="B1590" s="6">
        <v>280000</v>
      </c>
      <c r="C1590" s="6">
        <v>311000</v>
      </c>
      <c r="D1590" s="6">
        <v>285046.82</v>
      </c>
      <c r="E1590" s="7">
        <v>91.65</v>
      </c>
    </row>
    <row r="1591" spans="1:5" ht="14.25" customHeight="1" x14ac:dyDescent="0.25">
      <c r="A1591" s="99" t="s">
        <v>119</v>
      </c>
      <c r="B1591" s="67"/>
      <c r="C1591" s="67"/>
      <c r="D1591" s="12">
        <v>285046.82</v>
      </c>
      <c r="E1591" s="14"/>
    </row>
    <row r="1592" spans="1:5" s="162" customFormat="1" ht="14.25" customHeight="1" x14ac:dyDescent="0.25">
      <c r="A1592" s="79" t="s">
        <v>482</v>
      </c>
      <c r="B1592" s="97">
        <v>199500</v>
      </c>
      <c r="C1592" s="97">
        <v>199500</v>
      </c>
      <c r="D1592" s="97">
        <v>153750</v>
      </c>
      <c r="E1592" s="147">
        <v>77.069999999999993</v>
      </c>
    </row>
    <row r="1593" spans="1:5" s="101" customFormat="1" ht="14.25" customHeight="1" x14ac:dyDescent="0.25">
      <c r="A1593" s="176" t="s">
        <v>375</v>
      </c>
      <c r="B1593" s="177">
        <v>199500</v>
      </c>
      <c r="C1593" s="177">
        <v>199500</v>
      </c>
      <c r="D1593" s="177">
        <v>153750</v>
      </c>
      <c r="E1593" s="178">
        <v>77.069999999999993</v>
      </c>
    </row>
    <row r="1594" spans="1:5" ht="14.25" customHeight="1" x14ac:dyDescent="0.25">
      <c r="A1594" s="98" t="s">
        <v>74</v>
      </c>
      <c r="B1594" s="6">
        <v>199500</v>
      </c>
      <c r="C1594" s="6">
        <v>199500</v>
      </c>
      <c r="D1594" s="6">
        <v>153750</v>
      </c>
      <c r="E1594" s="7">
        <v>77.069999999999993</v>
      </c>
    </row>
    <row r="1595" spans="1:5" ht="14.25" customHeight="1" x14ac:dyDescent="0.25">
      <c r="A1595" s="99" t="s">
        <v>81</v>
      </c>
      <c r="B1595" s="67"/>
      <c r="C1595" s="67"/>
      <c r="D1595" s="12">
        <v>153750</v>
      </c>
      <c r="E1595" s="14"/>
    </row>
    <row r="1596" spans="1:5" s="161" customFormat="1" ht="14.25" customHeight="1" x14ac:dyDescent="0.25">
      <c r="A1596" s="79" t="s">
        <v>483</v>
      </c>
      <c r="B1596" s="97">
        <v>193550</v>
      </c>
      <c r="C1596" s="97">
        <v>193550</v>
      </c>
      <c r="D1596" s="97">
        <v>193550</v>
      </c>
      <c r="E1596" s="147">
        <v>100</v>
      </c>
    </row>
    <row r="1597" spans="1:5" s="101" customFormat="1" ht="14.25" customHeight="1" x14ac:dyDescent="0.25">
      <c r="A1597" s="176" t="s">
        <v>375</v>
      </c>
      <c r="B1597" s="177">
        <v>98550</v>
      </c>
      <c r="C1597" s="177">
        <v>98550</v>
      </c>
      <c r="D1597" s="177">
        <v>98550</v>
      </c>
      <c r="E1597" s="178">
        <v>100</v>
      </c>
    </row>
    <row r="1598" spans="1:5" ht="14.25" customHeight="1" x14ac:dyDescent="0.25">
      <c r="A1598" s="98" t="s">
        <v>74</v>
      </c>
      <c r="B1598" s="6">
        <v>98550</v>
      </c>
      <c r="C1598" s="6">
        <v>98550</v>
      </c>
      <c r="D1598" s="6">
        <v>98550</v>
      </c>
      <c r="E1598" s="7">
        <v>100</v>
      </c>
    </row>
    <row r="1599" spans="1:5" ht="14.25" customHeight="1" x14ac:dyDescent="0.25">
      <c r="A1599" s="99" t="s">
        <v>81</v>
      </c>
      <c r="B1599" s="67"/>
      <c r="C1599" s="67"/>
      <c r="D1599" s="12">
        <v>98550</v>
      </c>
      <c r="E1599" s="14"/>
    </row>
    <row r="1600" spans="1:5" s="161" customFormat="1" ht="14.25" customHeight="1" x14ac:dyDescent="0.25">
      <c r="A1600" s="176" t="s">
        <v>384</v>
      </c>
      <c r="B1600" s="177">
        <v>95000</v>
      </c>
      <c r="C1600" s="177">
        <v>95000</v>
      </c>
      <c r="D1600" s="177">
        <v>95000</v>
      </c>
      <c r="E1600" s="178">
        <v>100</v>
      </c>
    </row>
    <row r="1601" spans="1:5" s="101" customFormat="1" ht="14.25" customHeight="1" x14ac:dyDescent="0.25">
      <c r="A1601" s="98" t="s">
        <v>74</v>
      </c>
      <c r="B1601" s="6">
        <v>95000</v>
      </c>
      <c r="C1601" s="6">
        <v>95000</v>
      </c>
      <c r="D1601" s="6">
        <v>95000</v>
      </c>
      <c r="E1601" s="7">
        <v>100</v>
      </c>
    </row>
    <row r="1602" spans="1:5" s="101" customFormat="1" ht="14.25" customHeight="1" x14ac:dyDescent="0.25">
      <c r="A1602" s="99" t="s">
        <v>81</v>
      </c>
      <c r="B1602" s="67"/>
      <c r="C1602" s="67"/>
      <c r="D1602" s="12">
        <v>95000</v>
      </c>
      <c r="E1602" s="14"/>
    </row>
    <row r="1603" spans="1:5" s="124" customFormat="1" ht="14.25" customHeight="1" x14ac:dyDescent="0.25">
      <c r="A1603" s="79" t="s">
        <v>252</v>
      </c>
      <c r="B1603" s="97">
        <v>682500</v>
      </c>
      <c r="C1603" s="97">
        <v>682500</v>
      </c>
      <c r="D1603" s="97">
        <v>272921.12</v>
      </c>
      <c r="E1603" s="147">
        <v>39.99</v>
      </c>
    </row>
    <row r="1604" spans="1:5" s="101" customFormat="1" ht="14.25" customHeight="1" x14ac:dyDescent="0.25">
      <c r="A1604" s="176" t="s">
        <v>375</v>
      </c>
      <c r="B1604" s="177">
        <v>282500</v>
      </c>
      <c r="C1604" s="177">
        <v>282500</v>
      </c>
      <c r="D1604" s="177">
        <v>153880.07</v>
      </c>
      <c r="E1604" s="178">
        <v>54.47</v>
      </c>
    </row>
    <row r="1605" spans="1:5" s="101" customFormat="1" ht="14.25" customHeight="1" x14ac:dyDescent="0.25">
      <c r="A1605" s="98" t="s">
        <v>74</v>
      </c>
      <c r="B1605" s="6">
        <v>47500</v>
      </c>
      <c r="C1605" s="6">
        <v>47500</v>
      </c>
      <c r="D1605" s="6">
        <v>30000</v>
      </c>
      <c r="E1605" s="7">
        <v>63.16</v>
      </c>
    </row>
    <row r="1606" spans="1:5" ht="14.25" customHeight="1" x14ac:dyDescent="0.25">
      <c r="A1606" s="99" t="s">
        <v>81</v>
      </c>
      <c r="B1606" s="67"/>
      <c r="C1606" s="67"/>
      <c r="D1606" s="12">
        <v>30000</v>
      </c>
      <c r="E1606" s="14"/>
    </row>
    <row r="1607" spans="1:5" s="102" customFormat="1" ht="14.25" customHeight="1" x14ac:dyDescent="0.25">
      <c r="A1607" s="98" t="s">
        <v>253</v>
      </c>
      <c r="B1607" s="6">
        <v>235000</v>
      </c>
      <c r="C1607" s="6">
        <v>235000</v>
      </c>
      <c r="D1607" s="6">
        <v>123880.07</v>
      </c>
      <c r="E1607" s="7">
        <v>52.71</v>
      </c>
    </row>
    <row r="1608" spans="1:5" s="102" customFormat="1" ht="14.25" customHeight="1" x14ac:dyDescent="0.25">
      <c r="A1608" s="99" t="s">
        <v>105</v>
      </c>
      <c r="B1608" s="67"/>
      <c r="C1608" s="67"/>
      <c r="D1608" s="12">
        <v>123880.07</v>
      </c>
      <c r="E1608" s="14"/>
    </row>
    <row r="1609" spans="1:5" s="161" customFormat="1" ht="14.25" customHeight="1" x14ac:dyDescent="0.25">
      <c r="A1609" s="176" t="s">
        <v>384</v>
      </c>
      <c r="B1609" s="177">
        <v>400000</v>
      </c>
      <c r="C1609" s="177">
        <v>400000</v>
      </c>
      <c r="D1609" s="177">
        <v>119041.05</v>
      </c>
      <c r="E1609" s="178">
        <v>29.76</v>
      </c>
    </row>
    <row r="1610" spans="1:5" s="101" customFormat="1" ht="14.25" customHeight="1" x14ac:dyDescent="0.25">
      <c r="A1610" s="98" t="s">
        <v>253</v>
      </c>
      <c r="B1610" s="6">
        <v>400000</v>
      </c>
      <c r="C1610" s="6">
        <v>400000</v>
      </c>
      <c r="D1610" s="6">
        <v>119041.05</v>
      </c>
      <c r="E1610" s="7">
        <v>29.76</v>
      </c>
    </row>
    <row r="1611" spans="1:5" s="101" customFormat="1" ht="14.25" customHeight="1" x14ac:dyDescent="0.25">
      <c r="A1611" s="99" t="s">
        <v>105</v>
      </c>
      <c r="B1611" s="67"/>
      <c r="C1611" s="67"/>
      <c r="D1611" s="12">
        <v>119041.05</v>
      </c>
      <c r="E1611" s="14"/>
    </row>
    <row r="1612" spans="1:5" s="101" customFormat="1" ht="14.25" customHeight="1" x14ac:dyDescent="0.25">
      <c r="A1612" s="79" t="s">
        <v>254</v>
      </c>
      <c r="B1612" s="97">
        <v>4279150</v>
      </c>
      <c r="C1612" s="97">
        <v>4209150</v>
      </c>
      <c r="D1612" s="97">
        <v>3027988.68</v>
      </c>
      <c r="E1612" s="147">
        <v>71.94</v>
      </c>
    </row>
    <row r="1613" spans="1:5" s="162" customFormat="1" ht="14.25" customHeight="1" x14ac:dyDescent="0.25">
      <c r="A1613" s="176" t="s">
        <v>375</v>
      </c>
      <c r="B1613" s="177">
        <v>4279150</v>
      </c>
      <c r="C1613" s="177">
        <v>4209150</v>
      </c>
      <c r="D1613" s="177">
        <v>3027988.68</v>
      </c>
      <c r="E1613" s="178">
        <v>71.94</v>
      </c>
    </row>
    <row r="1614" spans="1:5" ht="14.25" customHeight="1" x14ac:dyDescent="0.25">
      <c r="A1614" s="98" t="s">
        <v>74</v>
      </c>
      <c r="B1614" s="6">
        <v>1450000</v>
      </c>
      <c r="C1614" s="6">
        <v>1379000</v>
      </c>
      <c r="D1614" s="6">
        <v>264235.68</v>
      </c>
      <c r="E1614" s="7">
        <v>19.16</v>
      </c>
    </row>
    <row r="1615" spans="1:5" ht="14.25" customHeight="1" x14ac:dyDescent="0.25">
      <c r="A1615" s="99" t="s">
        <v>75</v>
      </c>
      <c r="B1615" s="67"/>
      <c r="C1615" s="67"/>
      <c r="D1615" s="12">
        <v>11650</v>
      </c>
      <c r="E1615" s="14"/>
    </row>
    <row r="1616" spans="1:5" ht="14.25" customHeight="1" x14ac:dyDescent="0.25">
      <c r="A1616" s="99" t="s">
        <v>77</v>
      </c>
      <c r="B1616" s="67"/>
      <c r="C1616" s="67"/>
      <c r="D1616" s="12">
        <v>28750</v>
      </c>
      <c r="E1616" s="14"/>
    </row>
    <row r="1617" spans="1:5" s="161" customFormat="1" ht="14.25" customHeight="1" x14ac:dyDescent="0.25">
      <c r="A1617" s="99" t="s">
        <v>78</v>
      </c>
      <c r="B1617" s="67"/>
      <c r="C1617" s="67"/>
      <c r="D1617" s="12">
        <v>830.48</v>
      </c>
      <c r="E1617" s="14"/>
    </row>
    <row r="1618" spans="1:5" ht="14.25" customHeight="1" x14ac:dyDescent="0.25">
      <c r="A1618" s="99" t="s">
        <v>79</v>
      </c>
      <c r="B1618" s="67"/>
      <c r="C1618" s="67"/>
      <c r="D1618" s="12">
        <v>37056.25</v>
      </c>
      <c r="E1618" s="14"/>
    </row>
    <row r="1619" spans="1:5" ht="14.25" customHeight="1" x14ac:dyDescent="0.25">
      <c r="A1619" s="99" t="s">
        <v>81</v>
      </c>
      <c r="B1619" s="67"/>
      <c r="C1619" s="67"/>
      <c r="D1619" s="12">
        <v>95090.63</v>
      </c>
      <c r="E1619" s="14"/>
    </row>
    <row r="1620" spans="1:5" ht="14.25" customHeight="1" x14ac:dyDescent="0.25">
      <c r="A1620" s="99" t="s">
        <v>82</v>
      </c>
      <c r="B1620" s="67"/>
      <c r="C1620" s="67"/>
      <c r="D1620" s="12">
        <v>520.9</v>
      </c>
      <c r="E1620" s="14"/>
    </row>
    <row r="1621" spans="1:5" s="101" customFormat="1" ht="14.25" customHeight="1" x14ac:dyDescent="0.25">
      <c r="A1621" s="99" t="s">
        <v>83</v>
      </c>
      <c r="B1621" s="67"/>
      <c r="C1621" s="67"/>
      <c r="D1621" s="12">
        <v>90337.42</v>
      </c>
      <c r="E1621" s="14"/>
    </row>
    <row r="1622" spans="1:5" ht="14.25" customHeight="1" x14ac:dyDescent="0.25">
      <c r="A1622" s="98" t="s">
        <v>86</v>
      </c>
      <c r="B1622" s="6">
        <v>28500</v>
      </c>
      <c r="C1622" s="6">
        <v>28500</v>
      </c>
      <c r="D1622" s="6">
        <v>21228</v>
      </c>
      <c r="E1622" s="7">
        <v>74.48</v>
      </c>
    </row>
    <row r="1623" spans="1:5" ht="14.25" customHeight="1" x14ac:dyDescent="0.25">
      <c r="A1623" s="99" t="s">
        <v>89</v>
      </c>
      <c r="B1623" s="67"/>
      <c r="C1623" s="67"/>
      <c r="D1623" s="12">
        <v>11228</v>
      </c>
      <c r="E1623" s="14"/>
    </row>
    <row r="1624" spans="1:5" ht="14.25" customHeight="1" x14ac:dyDescent="0.25">
      <c r="A1624" s="99" t="s">
        <v>91</v>
      </c>
      <c r="B1624" s="67"/>
      <c r="C1624" s="67"/>
      <c r="D1624" s="12">
        <v>10000</v>
      </c>
      <c r="E1624" s="14"/>
    </row>
    <row r="1625" spans="1:5" ht="14.25" customHeight="1" x14ac:dyDescent="0.25">
      <c r="A1625" s="98" t="s">
        <v>253</v>
      </c>
      <c r="B1625" s="6">
        <v>95000</v>
      </c>
      <c r="C1625" s="6">
        <v>95000</v>
      </c>
      <c r="D1625" s="6">
        <v>66000</v>
      </c>
      <c r="E1625" s="7">
        <v>69.47</v>
      </c>
    </row>
    <row r="1626" spans="1:5" ht="14.25" customHeight="1" x14ac:dyDescent="0.25">
      <c r="A1626" s="99" t="s">
        <v>104</v>
      </c>
      <c r="B1626" s="67"/>
      <c r="C1626" s="67"/>
      <c r="D1626" s="12">
        <v>48000</v>
      </c>
      <c r="E1626" s="14"/>
    </row>
    <row r="1627" spans="1:5" ht="14.25" customHeight="1" x14ac:dyDescent="0.25">
      <c r="A1627" s="99" t="s">
        <v>105</v>
      </c>
      <c r="B1627" s="67"/>
      <c r="C1627" s="67"/>
      <c r="D1627" s="12">
        <v>18000</v>
      </c>
      <c r="E1627" s="14"/>
    </row>
    <row r="1628" spans="1:5" ht="14.25" customHeight="1" x14ac:dyDescent="0.25">
      <c r="A1628" s="98" t="s">
        <v>109</v>
      </c>
      <c r="B1628" s="6">
        <v>290000</v>
      </c>
      <c r="C1628" s="6">
        <v>328000</v>
      </c>
      <c r="D1628" s="6">
        <v>298250</v>
      </c>
      <c r="E1628" s="7">
        <v>90.93</v>
      </c>
    </row>
    <row r="1629" spans="1:5" ht="14.25" customHeight="1" x14ac:dyDescent="0.25">
      <c r="A1629" s="99" t="s">
        <v>110</v>
      </c>
      <c r="B1629" s="67"/>
      <c r="C1629" s="67"/>
      <c r="D1629" s="12">
        <v>10000</v>
      </c>
      <c r="E1629" s="14"/>
    </row>
    <row r="1630" spans="1:5" ht="14.25" customHeight="1" x14ac:dyDescent="0.25">
      <c r="A1630" s="99" t="s">
        <v>111</v>
      </c>
      <c r="B1630" s="67"/>
      <c r="C1630" s="67"/>
      <c r="D1630" s="12">
        <v>288250</v>
      </c>
      <c r="E1630" s="14"/>
    </row>
    <row r="1631" spans="1:5" ht="14.25" customHeight="1" x14ac:dyDescent="0.25">
      <c r="A1631" s="98" t="s">
        <v>121</v>
      </c>
      <c r="B1631" s="6">
        <v>1415650</v>
      </c>
      <c r="C1631" s="6">
        <v>1378650</v>
      </c>
      <c r="D1631" s="6">
        <v>1378275</v>
      </c>
      <c r="E1631" s="7">
        <v>99.97</v>
      </c>
    </row>
    <row r="1632" spans="1:5" ht="14.25" customHeight="1" x14ac:dyDescent="0.25">
      <c r="A1632" s="99" t="s">
        <v>122</v>
      </c>
      <c r="B1632" s="67"/>
      <c r="C1632" s="67"/>
      <c r="D1632" s="12">
        <v>1378275</v>
      </c>
      <c r="E1632" s="14"/>
    </row>
    <row r="1633" spans="1:5" ht="14.25" customHeight="1" x14ac:dyDescent="0.25">
      <c r="A1633" s="98" t="s">
        <v>166</v>
      </c>
      <c r="B1633" s="6">
        <v>1000000</v>
      </c>
      <c r="C1633" s="6">
        <v>1000000</v>
      </c>
      <c r="D1633" s="6">
        <v>1000000</v>
      </c>
      <c r="E1633" s="7">
        <v>100</v>
      </c>
    </row>
    <row r="1634" spans="1:5" ht="14.25" customHeight="1" x14ac:dyDescent="0.25">
      <c r="A1634" s="99" t="s">
        <v>167</v>
      </c>
      <c r="B1634" s="67"/>
      <c r="C1634" s="67"/>
      <c r="D1634" s="12">
        <v>1000000</v>
      </c>
      <c r="E1634" s="14"/>
    </row>
    <row r="1635" spans="1:5" s="102" customFormat="1" ht="14.25" customHeight="1" x14ac:dyDescent="0.25">
      <c r="A1635" s="79" t="s">
        <v>565</v>
      </c>
      <c r="B1635" s="97">
        <v>2849500</v>
      </c>
      <c r="C1635" s="97">
        <v>2849500</v>
      </c>
      <c r="D1635" s="97">
        <v>2778500</v>
      </c>
      <c r="E1635" s="147">
        <v>97.51</v>
      </c>
    </row>
    <row r="1636" spans="1:5" ht="14.25" customHeight="1" x14ac:dyDescent="0.25">
      <c r="A1636" s="176" t="s">
        <v>375</v>
      </c>
      <c r="B1636" s="177">
        <v>2561000</v>
      </c>
      <c r="C1636" s="177">
        <v>2561000</v>
      </c>
      <c r="D1636" s="177">
        <v>2507282.94</v>
      </c>
      <c r="E1636" s="178">
        <v>97.9</v>
      </c>
    </row>
    <row r="1637" spans="1:5" s="161" customFormat="1" ht="14.25" customHeight="1" x14ac:dyDescent="0.25">
      <c r="A1637" s="98" t="s">
        <v>253</v>
      </c>
      <c r="B1637" s="6">
        <v>1561000</v>
      </c>
      <c r="C1637" s="6">
        <v>1561000</v>
      </c>
      <c r="D1637" s="6">
        <v>1507282.94</v>
      </c>
      <c r="E1637" s="7">
        <v>96.56</v>
      </c>
    </row>
    <row r="1638" spans="1:5" ht="14.25" customHeight="1" x14ac:dyDescent="0.25">
      <c r="A1638" s="99" t="s">
        <v>105</v>
      </c>
      <c r="B1638" s="67"/>
      <c r="C1638" s="67"/>
      <c r="D1638" s="12">
        <v>1507282.94</v>
      </c>
      <c r="E1638" s="14"/>
    </row>
    <row r="1639" spans="1:5" ht="14.25" customHeight="1" x14ac:dyDescent="0.25">
      <c r="A1639" s="98" t="s">
        <v>532</v>
      </c>
      <c r="B1639" s="6">
        <v>1000000</v>
      </c>
      <c r="C1639" s="6">
        <v>1000000</v>
      </c>
      <c r="D1639" s="6">
        <v>1000000</v>
      </c>
      <c r="E1639" s="7">
        <v>100</v>
      </c>
    </row>
    <row r="1640" spans="1:5" s="101" customFormat="1" ht="14.25" customHeight="1" x14ac:dyDescent="0.25">
      <c r="A1640" s="99" t="s">
        <v>533</v>
      </c>
      <c r="B1640" s="67"/>
      <c r="C1640" s="67"/>
      <c r="D1640" s="12">
        <v>1000000</v>
      </c>
      <c r="E1640" s="14"/>
    </row>
    <row r="1641" spans="1:5" ht="14.25" customHeight="1" x14ac:dyDescent="0.25">
      <c r="A1641" s="176" t="s">
        <v>384</v>
      </c>
      <c r="B1641" s="177">
        <v>144500</v>
      </c>
      <c r="C1641" s="177">
        <v>144500</v>
      </c>
      <c r="D1641" s="177">
        <v>130647.73</v>
      </c>
      <c r="E1641" s="178">
        <v>90.41</v>
      </c>
    </row>
    <row r="1642" spans="1:5" ht="14.25" customHeight="1" x14ac:dyDescent="0.25">
      <c r="A1642" s="98" t="s">
        <v>253</v>
      </c>
      <c r="B1642" s="6">
        <v>144500</v>
      </c>
      <c r="C1642" s="6">
        <v>144500</v>
      </c>
      <c r="D1642" s="6">
        <v>130647.73</v>
      </c>
      <c r="E1642" s="7">
        <v>90.41</v>
      </c>
    </row>
    <row r="1643" spans="1:5" ht="14.25" customHeight="1" x14ac:dyDescent="0.25">
      <c r="A1643" s="99" t="s">
        <v>105</v>
      </c>
      <c r="B1643" s="67"/>
      <c r="C1643" s="67"/>
      <c r="D1643" s="12">
        <v>130647.73</v>
      </c>
      <c r="E1643" s="14"/>
    </row>
    <row r="1644" spans="1:5" ht="14.25" customHeight="1" x14ac:dyDescent="0.25">
      <c r="A1644" s="176" t="s">
        <v>525</v>
      </c>
      <c r="B1644" s="177">
        <v>144000</v>
      </c>
      <c r="C1644" s="177">
        <v>144000</v>
      </c>
      <c r="D1644" s="177">
        <v>140569.32999999999</v>
      </c>
      <c r="E1644" s="178">
        <v>97.62</v>
      </c>
    </row>
    <row r="1645" spans="1:5" ht="14.25" customHeight="1" x14ac:dyDescent="0.25">
      <c r="A1645" s="98" t="s">
        <v>253</v>
      </c>
      <c r="B1645" s="6">
        <v>144000</v>
      </c>
      <c r="C1645" s="6">
        <v>144000</v>
      </c>
      <c r="D1645" s="6">
        <v>140569.32999999999</v>
      </c>
      <c r="E1645" s="7">
        <v>97.62</v>
      </c>
    </row>
    <row r="1646" spans="1:5" ht="14.25" customHeight="1" x14ac:dyDescent="0.25">
      <c r="A1646" s="99" t="s">
        <v>105</v>
      </c>
      <c r="B1646" s="67"/>
      <c r="C1646" s="67"/>
      <c r="D1646" s="12">
        <v>140569.32999999999</v>
      </c>
      <c r="E1646" s="14"/>
    </row>
    <row r="1647" spans="1:5" ht="14.25" customHeight="1" x14ac:dyDescent="0.25">
      <c r="A1647" s="79" t="s">
        <v>566</v>
      </c>
      <c r="B1647" s="97">
        <v>500000</v>
      </c>
      <c r="C1647" s="97">
        <v>500000</v>
      </c>
      <c r="D1647" s="97">
        <v>407000</v>
      </c>
      <c r="E1647" s="147">
        <v>81.400000000000006</v>
      </c>
    </row>
    <row r="1648" spans="1:5" ht="14.25" customHeight="1" x14ac:dyDescent="0.25">
      <c r="A1648" s="176" t="s">
        <v>375</v>
      </c>
      <c r="B1648" s="177">
        <v>500000</v>
      </c>
      <c r="C1648" s="177">
        <v>500000</v>
      </c>
      <c r="D1648" s="177">
        <v>407000</v>
      </c>
      <c r="E1648" s="178">
        <v>81.400000000000006</v>
      </c>
    </row>
    <row r="1649" spans="1:5" ht="14.25" customHeight="1" x14ac:dyDescent="0.25">
      <c r="A1649" s="98" t="s">
        <v>516</v>
      </c>
      <c r="B1649" s="6">
        <v>200000</v>
      </c>
      <c r="C1649" s="6">
        <v>200000</v>
      </c>
      <c r="D1649" s="6">
        <v>107000</v>
      </c>
      <c r="E1649" s="7">
        <v>53.5</v>
      </c>
    </row>
    <row r="1650" spans="1:5" s="101" customFormat="1" ht="14.25" customHeight="1" x14ac:dyDescent="0.25">
      <c r="A1650" s="99" t="s">
        <v>517</v>
      </c>
      <c r="B1650" s="67"/>
      <c r="C1650" s="67"/>
      <c r="D1650" s="12">
        <v>107000</v>
      </c>
      <c r="E1650" s="14"/>
    </row>
    <row r="1651" spans="1:5" s="101" customFormat="1" ht="14.25" customHeight="1" x14ac:dyDescent="0.25">
      <c r="A1651" s="98" t="s">
        <v>133</v>
      </c>
      <c r="B1651" s="6">
        <v>300000</v>
      </c>
      <c r="C1651" s="6">
        <v>300000</v>
      </c>
      <c r="D1651" s="6">
        <v>300000</v>
      </c>
      <c r="E1651" s="7">
        <v>100</v>
      </c>
    </row>
    <row r="1652" spans="1:5" s="101" customFormat="1" ht="14.25" customHeight="1" x14ac:dyDescent="0.25">
      <c r="A1652" s="99" t="s">
        <v>134</v>
      </c>
      <c r="B1652" s="67"/>
      <c r="C1652" s="67"/>
      <c r="D1652" s="12">
        <v>300000</v>
      </c>
      <c r="E1652" s="14"/>
    </row>
    <row r="1653" spans="1:5" s="101" customFormat="1" ht="14.25" customHeight="1" x14ac:dyDescent="0.25">
      <c r="A1653" s="99"/>
      <c r="B1653" s="67"/>
      <c r="C1653" s="67"/>
      <c r="D1653" s="12"/>
      <c r="E1653" s="14"/>
    </row>
    <row r="1654" spans="1:5" s="101" customFormat="1" ht="13.5" customHeight="1" x14ac:dyDescent="0.25">
      <c r="A1654" s="174" t="s">
        <v>390</v>
      </c>
      <c r="B1654" s="12">
        <v>2156000</v>
      </c>
      <c r="C1654" s="12">
        <v>2156000</v>
      </c>
      <c r="D1654" s="12">
        <v>1822500.73</v>
      </c>
      <c r="E1654" s="13">
        <v>84.53</v>
      </c>
    </row>
    <row r="1655" spans="1:5" ht="13.5" customHeight="1" x14ac:dyDescent="0.25">
      <c r="A1655" s="79" t="s">
        <v>391</v>
      </c>
      <c r="B1655" s="97">
        <v>1040000</v>
      </c>
      <c r="C1655" s="97">
        <v>1040000</v>
      </c>
      <c r="D1655" s="97">
        <v>1040000</v>
      </c>
      <c r="E1655" s="147">
        <v>100</v>
      </c>
    </row>
    <row r="1656" spans="1:5" s="102" customFormat="1" ht="13.5" customHeight="1" x14ac:dyDescent="0.25">
      <c r="A1656" s="176" t="s">
        <v>375</v>
      </c>
      <c r="B1656" s="177">
        <v>1040000</v>
      </c>
      <c r="C1656" s="177">
        <v>1040000</v>
      </c>
      <c r="D1656" s="177">
        <v>1040000</v>
      </c>
      <c r="E1656" s="178">
        <v>100</v>
      </c>
    </row>
    <row r="1657" spans="1:5" ht="13.5" customHeight="1" x14ac:dyDescent="0.25">
      <c r="A1657" s="98" t="s">
        <v>121</v>
      </c>
      <c r="B1657" s="6">
        <v>1040000</v>
      </c>
      <c r="C1657" s="6">
        <v>1040000</v>
      </c>
      <c r="D1657" s="6">
        <v>1040000</v>
      </c>
      <c r="E1657" s="7">
        <v>100</v>
      </c>
    </row>
    <row r="1658" spans="1:5" ht="13.5" customHeight="1" x14ac:dyDescent="0.25">
      <c r="A1658" s="99" t="s">
        <v>122</v>
      </c>
      <c r="B1658" s="67"/>
      <c r="C1658" s="67"/>
      <c r="D1658" s="12">
        <v>1040000</v>
      </c>
      <c r="E1658" s="14"/>
    </row>
    <row r="1659" spans="1:5" ht="13.5" customHeight="1" x14ac:dyDescent="0.25">
      <c r="A1659" s="79" t="s">
        <v>392</v>
      </c>
      <c r="B1659" s="97">
        <v>610000</v>
      </c>
      <c r="C1659" s="97">
        <v>610000</v>
      </c>
      <c r="D1659" s="97">
        <v>338094.05</v>
      </c>
      <c r="E1659" s="147">
        <v>55.43</v>
      </c>
    </row>
    <row r="1660" spans="1:5" s="161" customFormat="1" ht="13.5" customHeight="1" x14ac:dyDescent="0.25">
      <c r="A1660" s="176" t="s">
        <v>375</v>
      </c>
      <c r="B1660" s="177">
        <v>610000</v>
      </c>
      <c r="C1660" s="177">
        <v>610000</v>
      </c>
      <c r="D1660" s="177">
        <v>338094.05</v>
      </c>
      <c r="E1660" s="178">
        <v>55.43</v>
      </c>
    </row>
    <row r="1661" spans="1:5" ht="13.5" customHeight="1" x14ac:dyDescent="0.25">
      <c r="A1661" s="98" t="s">
        <v>67</v>
      </c>
      <c r="B1661" s="6">
        <v>130000</v>
      </c>
      <c r="C1661" s="6">
        <v>130000</v>
      </c>
      <c r="D1661" s="6">
        <v>53003.29</v>
      </c>
      <c r="E1661" s="7">
        <v>40.770000000000003</v>
      </c>
    </row>
    <row r="1662" spans="1:5" ht="13.5" customHeight="1" x14ac:dyDescent="0.25">
      <c r="A1662" s="99" t="s">
        <v>68</v>
      </c>
      <c r="B1662" s="67"/>
      <c r="C1662" s="67"/>
      <c r="D1662" s="12">
        <v>2873.98</v>
      </c>
      <c r="E1662" s="14"/>
    </row>
    <row r="1663" spans="1:5" ht="13.5" customHeight="1" x14ac:dyDescent="0.25">
      <c r="A1663" s="99" t="s">
        <v>69</v>
      </c>
      <c r="B1663" s="67"/>
      <c r="C1663" s="67"/>
      <c r="D1663" s="12">
        <v>2879.31</v>
      </c>
      <c r="E1663" s="14"/>
    </row>
    <row r="1664" spans="1:5" s="101" customFormat="1" ht="13.5" customHeight="1" x14ac:dyDescent="0.25">
      <c r="A1664" s="99" t="s">
        <v>73</v>
      </c>
      <c r="B1664" s="67"/>
      <c r="C1664" s="67"/>
      <c r="D1664" s="12">
        <v>47250</v>
      </c>
      <c r="E1664" s="14"/>
    </row>
    <row r="1665" spans="1:5" s="101" customFormat="1" ht="13.5" customHeight="1" x14ac:dyDescent="0.25">
      <c r="A1665" s="98" t="s">
        <v>74</v>
      </c>
      <c r="B1665" s="6">
        <v>220000</v>
      </c>
      <c r="C1665" s="6">
        <v>220000</v>
      </c>
      <c r="D1665" s="6">
        <v>155090.76</v>
      </c>
      <c r="E1665" s="7">
        <v>70.5</v>
      </c>
    </row>
    <row r="1666" spans="1:5" s="102" customFormat="1" ht="13.5" customHeight="1" x14ac:dyDescent="0.25">
      <c r="A1666" s="99" t="s">
        <v>75</v>
      </c>
      <c r="B1666" s="67"/>
      <c r="C1666" s="67"/>
      <c r="D1666" s="12">
        <v>1247.8599999999999</v>
      </c>
      <c r="E1666" s="14"/>
    </row>
    <row r="1667" spans="1:5" ht="13.5" customHeight="1" x14ac:dyDescent="0.25">
      <c r="A1667" s="99" t="s">
        <v>76</v>
      </c>
      <c r="B1667" s="67"/>
      <c r="C1667" s="67"/>
      <c r="D1667" s="12">
        <v>11594.5</v>
      </c>
      <c r="E1667" s="14"/>
    </row>
    <row r="1668" spans="1:5" ht="13.5" customHeight="1" x14ac:dyDescent="0.25">
      <c r="A1668" s="99" t="s">
        <v>77</v>
      </c>
      <c r="B1668" s="67"/>
      <c r="C1668" s="67"/>
      <c r="D1668" s="12">
        <v>25000</v>
      </c>
      <c r="E1668" s="14"/>
    </row>
    <row r="1669" spans="1:5" s="161" customFormat="1" ht="13.5" customHeight="1" x14ac:dyDescent="0.25">
      <c r="A1669" s="99" t="s">
        <v>79</v>
      </c>
      <c r="B1669" s="67"/>
      <c r="C1669" s="67"/>
      <c r="D1669" s="12">
        <v>43298.400000000001</v>
      </c>
      <c r="E1669" s="14"/>
    </row>
    <row r="1670" spans="1:5" ht="13.5" customHeight="1" x14ac:dyDescent="0.25">
      <c r="A1670" s="99" t="s">
        <v>81</v>
      </c>
      <c r="B1670" s="67"/>
      <c r="C1670" s="67"/>
      <c r="D1670" s="12">
        <v>73500</v>
      </c>
      <c r="E1670" s="14"/>
    </row>
    <row r="1671" spans="1:5" ht="13.5" customHeight="1" x14ac:dyDescent="0.25">
      <c r="A1671" s="99" t="s">
        <v>83</v>
      </c>
      <c r="B1671" s="67"/>
      <c r="C1671" s="67"/>
      <c r="D1671" s="12">
        <v>450</v>
      </c>
      <c r="E1671" s="14"/>
    </row>
    <row r="1672" spans="1:5" s="102" customFormat="1" ht="13.5" customHeight="1" x14ac:dyDescent="0.25">
      <c r="A1672" s="98" t="s">
        <v>84</v>
      </c>
      <c r="B1672" s="6">
        <v>10000</v>
      </c>
      <c r="C1672" s="6">
        <v>10000</v>
      </c>
      <c r="D1672" s="6">
        <v>0</v>
      </c>
      <c r="E1672" s="7">
        <v>0</v>
      </c>
    </row>
    <row r="1673" spans="1:5" ht="13.5" customHeight="1" x14ac:dyDescent="0.25">
      <c r="A1673" s="98" t="s">
        <v>121</v>
      </c>
      <c r="B1673" s="6">
        <v>200000</v>
      </c>
      <c r="C1673" s="6">
        <v>200000</v>
      </c>
      <c r="D1673" s="6">
        <v>130000</v>
      </c>
      <c r="E1673" s="7">
        <v>65</v>
      </c>
    </row>
    <row r="1674" spans="1:5" s="101" customFormat="1" ht="13.5" customHeight="1" x14ac:dyDescent="0.25">
      <c r="A1674" s="99" t="s">
        <v>122</v>
      </c>
      <c r="B1674" s="67"/>
      <c r="C1674" s="67"/>
      <c r="D1674" s="12">
        <v>130000</v>
      </c>
      <c r="E1674" s="14"/>
    </row>
    <row r="1675" spans="1:5" ht="13.5" customHeight="1" x14ac:dyDescent="0.25">
      <c r="A1675" s="98" t="s">
        <v>135</v>
      </c>
      <c r="B1675" s="6">
        <v>50000</v>
      </c>
      <c r="C1675" s="6">
        <v>50000</v>
      </c>
      <c r="D1675" s="6">
        <v>0</v>
      </c>
      <c r="E1675" s="7">
        <v>0</v>
      </c>
    </row>
    <row r="1676" spans="1:5" ht="13.5" customHeight="1" x14ac:dyDescent="0.25">
      <c r="A1676" s="79" t="s">
        <v>393</v>
      </c>
      <c r="B1676" s="97">
        <v>16000</v>
      </c>
      <c r="C1676" s="97">
        <v>16000</v>
      </c>
      <c r="D1676" s="97">
        <v>4144.6000000000004</v>
      </c>
      <c r="E1676" s="147">
        <v>25.9</v>
      </c>
    </row>
    <row r="1677" spans="1:5" ht="13.5" customHeight="1" x14ac:dyDescent="0.25">
      <c r="A1677" s="176" t="s">
        <v>375</v>
      </c>
      <c r="B1677" s="177">
        <v>16000</v>
      </c>
      <c r="C1677" s="177">
        <v>16000</v>
      </c>
      <c r="D1677" s="177">
        <v>4144.6000000000004</v>
      </c>
      <c r="E1677" s="178">
        <v>25.9</v>
      </c>
    </row>
    <row r="1678" spans="1:5" s="101" customFormat="1" ht="13.5" customHeight="1" x14ac:dyDescent="0.25">
      <c r="A1678" s="98" t="s">
        <v>74</v>
      </c>
      <c r="B1678" s="6">
        <v>1000</v>
      </c>
      <c r="C1678" s="6">
        <v>1000</v>
      </c>
      <c r="D1678" s="6">
        <v>0</v>
      </c>
      <c r="E1678" s="7">
        <v>0</v>
      </c>
    </row>
    <row r="1679" spans="1:5" s="161" customFormat="1" ht="13.5" customHeight="1" x14ac:dyDescent="0.25">
      <c r="A1679" s="98" t="s">
        <v>86</v>
      </c>
      <c r="B1679" s="6">
        <v>5000</v>
      </c>
      <c r="C1679" s="6">
        <v>5000</v>
      </c>
      <c r="D1679" s="6">
        <v>4144.6000000000004</v>
      </c>
      <c r="E1679" s="7">
        <v>82.89</v>
      </c>
    </row>
    <row r="1680" spans="1:5" ht="13.5" customHeight="1" x14ac:dyDescent="0.25">
      <c r="A1680" s="99" t="s">
        <v>88</v>
      </c>
      <c r="B1680" s="67"/>
      <c r="C1680" s="67"/>
      <c r="D1680" s="12">
        <v>270.60000000000002</v>
      </c>
      <c r="E1680" s="14"/>
    </row>
    <row r="1681" spans="1:5" ht="13.5" customHeight="1" x14ac:dyDescent="0.25">
      <c r="A1681" s="99" t="s">
        <v>89</v>
      </c>
      <c r="B1681" s="67"/>
      <c r="C1681" s="67"/>
      <c r="D1681" s="12">
        <v>874</v>
      </c>
      <c r="E1681" s="14"/>
    </row>
    <row r="1682" spans="1:5" ht="13.5" customHeight="1" x14ac:dyDescent="0.25">
      <c r="A1682" s="99" t="s">
        <v>90</v>
      </c>
      <c r="B1682" s="67"/>
      <c r="C1682" s="67"/>
      <c r="D1682" s="12">
        <v>3000</v>
      </c>
      <c r="E1682" s="14"/>
    </row>
    <row r="1683" spans="1:5" s="161" customFormat="1" ht="13.5" customHeight="1" x14ac:dyDescent="0.25">
      <c r="A1683" s="98" t="s">
        <v>109</v>
      </c>
      <c r="B1683" s="6">
        <v>10000</v>
      </c>
      <c r="C1683" s="6">
        <v>10000</v>
      </c>
      <c r="D1683" s="6">
        <v>0</v>
      </c>
      <c r="E1683" s="7">
        <v>0</v>
      </c>
    </row>
    <row r="1684" spans="1:5" ht="13.5" customHeight="1" x14ac:dyDescent="0.25">
      <c r="A1684" s="79" t="s">
        <v>394</v>
      </c>
      <c r="B1684" s="97">
        <v>10000</v>
      </c>
      <c r="C1684" s="97">
        <v>10000</v>
      </c>
      <c r="D1684" s="97">
        <v>7999.58</v>
      </c>
      <c r="E1684" s="147">
        <v>80</v>
      </c>
    </row>
    <row r="1685" spans="1:5" s="101" customFormat="1" ht="13.5" customHeight="1" x14ac:dyDescent="0.25">
      <c r="A1685" s="176" t="s">
        <v>375</v>
      </c>
      <c r="B1685" s="177">
        <v>10000</v>
      </c>
      <c r="C1685" s="177">
        <v>10000</v>
      </c>
      <c r="D1685" s="177">
        <v>7999.58</v>
      </c>
      <c r="E1685" s="178">
        <v>80</v>
      </c>
    </row>
    <row r="1686" spans="1:5" ht="13.5" customHeight="1" x14ac:dyDescent="0.25">
      <c r="A1686" s="98" t="s">
        <v>74</v>
      </c>
      <c r="B1686" s="6">
        <v>5000</v>
      </c>
      <c r="C1686" s="6">
        <v>5000</v>
      </c>
      <c r="D1686" s="6">
        <v>5000</v>
      </c>
      <c r="E1686" s="7">
        <v>100</v>
      </c>
    </row>
    <row r="1687" spans="1:5" ht="13.5" customHeight="1" x14ac:dyDescent="0.25">
      <c r="A1687" s="99" t="s">
        <v>83</v>
      </c>
      <c r="B1687" s="67"/>
      <c r="C1687" s="67"/>
      <c r="D1687" s="12">
        <v>5000</v>
      </c>
      <c r="E1687" s="14"/>
    </row>
    <row r="1688" spans="1:5" s="102" customFormat="1" ht="13.5" customHeight="1" x14ac:dyDescent="0.25">
      <c r="A1688" s="98" t="s">
        <v>86</v>
      </c>
      <c r="B1688" s="6">
        <v>5000</v>
      </c>
      <c r="C1688" s="6">
        <v>5000</v>
      </c>
      <c r="D1688" s="6">
        <v>2999.58</v>
      </c>
      <c r="E1688" s="7">
        <v>59.99</v>
      </c>
    </row>
    <row r="1689" spans="1:5" ht="13.5" customHeight="1" x14ac:dyDescent="0.25">
      <c r="A1689" s="99" t="s">
        <v>89</v>
      </c>
      <c r="B1689" s="67"/>
      <c r="C1689" s="67"/>
      <c r="D1689" s="12">
        <v>2999.58</v>
      </c>
      <c r="E1689" s="14"/>
    </row>
    <row r="1690" spans="1:5" s="161" customFormat="1" ht="13.5" customHeight="1" x14ac:dyDescent="0.25">
      <c r="A1690" s="79" t="s">
        <v>395</v>
      </c>
      <c r="B1690" s="97">
        <v>480000</v>
      </c>
      <c r="C1690" s="97">
        <v>480000</v>
      </c>
      <c r="D1690" s="97">
        <v>432262.5</v>
      </c>
      <c r="E1690" s="147">
        <v>90.05</v>
      </c>
    </row>
    <row r="1691" spans="1:5" s="101" customFormat="1" ht="13.5" customHeight="1" x14ac:dyDescent="0.25">
      <c r="A1691" s="176" t="s">
        <v>375</v>
      </c>
      <c r="B1691" s="177">
        <v>480000</v>
      </c>
      <c r="C1691" s="177">
        <v>480000</v>
      </c>
      <c r="D1691" s="177">
        <v>432262.5</v>
      </c>
      <c r="E1691" s="178">
        <v>90.05</v>
      </c>
    </row>
    <row r="1692" spans="1:5" ht="13.5" customHeight="1" x14ac:dyDescent="0.25">
      <c r="A1692" s="98" t="s">
        <v>74</v>
      </c>
      <c r="B1692" s="6">
        <v>140000</v>
      </c>
      <c r="C1692" s="6">
        <v>140000</v>
      </c>
      <c r="D1692" s="6">
        <v>92262.5</v>
      </c>
      <c r="E1692" s="7">
        <v>65.900000000000006</v>
      </c>
    </row>
    <row r="1693" spans="1:5" ht="13.5" customHeight="1" x14ac:dyDescent="0.25">
      <c r="A1693" s="99" t="s">
        <v>76</v>
      </c>
      <c r="B1693" s="67"/>
      <c r="C1693" s="67"/>
      <c r="D1693" s="12">
        <v>43137.5</v>
      </c>
      <c r="E1693" s="14"/>
    </row>
    <row r="1694" spans="1:5" ht="13.5" customHeight="1" x14ac:dyDescent="0.25">
      <c r="A1694" s="99" t="s">
        <v>81</v>
      </c>
      <c r="B1694" s="67"/>
      <c r="C1694" s="67"/>
      <c r="D1694" s="12">
        <v>29625</v>
      </c>
      <c r="E1694" s="14"/>
    </row>
    <row r="1695" spans="1:5" ht="13.5" customHeight="1" x14ac:dyDescent="0.25">
      <c r="A1695" s="99" t="s">
        <v>83</v>
      </c>
      <c r="B1695" s="67"/>
      <c r="C1695" s="67"/>
      <c r="D1695" s="12">
        <v>19500</v>
      </c>
      <c r="E1695" s="14"/>
    </row>
    <row r="1696" spans="1:5" s="101" customFormat="1" ht="13.5" customHeight="1" x14ac:dyDescent="0.25">
      <c r="A1696" s="98" t="s">
        <v>123</v>
      </c>
      <c r="B1696" s="6">
        <v>340000</v>
      </c>
      <c r="C1696" s="6">
        <v>340000</v>
      </c>
      <c r="D1696" s="6">
        <v>340000</v>
      </c>
      <c r="E1696" s="7">
        <v>100</v>
      </c>
    </row>
    <row r="1697" spans="1:5" s="161" customFormat="1" ht="13.5" customHeight="1" x14ac:dyDescent="0.25">
      <c r="A1697" s="99" t="s">
        <v>124</v>
      </c>
      <c r="B1697" s="67"/>
      <c r="C1697" s="67"/>
      <c r="D1697" s="12">
        <v>340000</v>
      </c>
      <c r="E1697" s="14"/>
    </row>
    <row r="1698" spans="1:5" x14ac:dyDescent="0.25">
      <c r="A1698" s="96" t="s">
        <v>542</v>
      </c>
      <c r="B1698" s="6">
        <v>1913790</v>
      </c>
      <c r="C1698" s="6">
        <v>1913790</v>
      </c>
      <c r="D1698" s="6">
        <v>1209217.8799999999</v>
      </c>
      <c r="E1698" s="7">
        <v>63.18</v>
      </c>
    </row>
    <row r="1699" spans="1:5" x14ac:dyDescent="0.25">
      <c r="A1699" s="176" t="s">
        <v>375</v>
      </c>
      <c r="B1699" s="177">
        <v>1739717</v>
      </c>
      <c r="C1699" s="177">
        <v>1739717</v>
      </c>
      <c r="D1699" s="177">
        <v>1039348.65</v>
      </c>
      <c r="E1699" s="178">
        <v>59.74</v>
      </c>
    </row>
    <row r="1700" spans="1:5" s="101" customFormat="1" x14ac:dyDescent="0.25">
      <c r="A1700" s="176" t="s">
        <v>383</v>
      </c>
      <c r="B1700" s="177">
        <v>163736</v>
      </c>
      <c r="C1700" s="177">
        <v>163736</v>
      </c>
      <c r="D1700" s="177">
        <v>160052.56</v>
      </c>
      <c r="E1700" s="178">
        <v>97.75</v>
      </c>
    </row>
    <row r="1701" spans="1:5" s="161" customFormat="1" x14ac:dyDescent="0.25">
      <c r="A1701" s="176" t="s">
        <v>384</v>
      </c>
      <c r="B1701" s="177">
        <v>10337</v>
      </c>
      <c r="C1701" s="177">
        <v>10337</v>
      </c>
      <c r="D1701" s="177">
        <v>9816.67</v>
      </c>
      <c r="E1701" s="178">
        <v>94.97</v>
      </c>
    </row>
    <row r="1702" spans="1:5" s="161" customFormat="1" x14ac:dyDescent="0.25">
      <c r="A1702" s="176"/>
      <c r="B1702" s="177"/>
      <c r="C1702" s="177"/>
      <c r="D1702" s="177"/>
      <c r="E1702" s="178"/>
    </row>
    <row r="1703" spans="1:5" x14ac:dyDescent="0.25">
      <c r="A1703" s="174" t="s">
        <v>397</v>
      </c>
      <c r="B1703" s="12">
        <v>1483000</v>
      </c>
      <c r="C1703" s="12">
        <v>1483000</v>
      </c>
      <c r="D1703" s="12">
        <v>873660.05</v>
      </c>
      <c r="E1703" s="13">
        <v>58.91</v>
      </c>
    </row>
    <row r="1704" spans="1:5" x14ac:dyDescent="0.25">
      <c r="A1704" s="79" t="s">
        <v>398</v>
      </c>
      <c r="B1704" s="97">
        <v>1483000</v>
      </c>
      <c r="C1704" s="97">
        <v>1483000</v>
      </c>
      <c r="D1704" s="97">
        <v>873660.05</v>
      </c>
      <c r="E1704" s="147">
        <v>58.91</v>
      </c>
    </row>
    <row r="1705" spans="1:5" s="102" customFormat="1" x14ac:dyDescent="0.25">
      <c r="A1705" s="176" t="s">
        <v>375</v>
      </c>
      <c r="B1705" s="177">
        <v>1483000</v>
      </c>
      <c r="C1705" s="177">
        <v>1483000</v>
      </c>
      <c r="D1705" s="177">
        <v>873660.05</v>
      </c>
      <c r="E1705" s="178">
        <v>58.91</v>
      </c>
    </row>
    <row r="1706" spans="1:5" s="161" customFormat="1" x14ac:dyDescent="0.25">
      <c r="A1706" s="98" t="s">
        <v>54</v>
      </c>
      <c r="B1706" s="6">
        <v>500000</v>
      </c>
      <c r="C1706" s="6">
        <v>500000</v>
      </c>
      <c r="D1706" s="6">
        <v>225769.49</v>
      </c>
      <c r="E1706" s="7">
        <v>45.15</v>
      </c>
    </row>
    <row r="1707" spans="1:5" s="101" customFormat="1" x14ac:dyDescent="0.25">
      <c r="A1707" s="99" t="s">
        <v>55</v>
      </c>
      <c r="B1707" s="67"/>
      <c r="C1707" s="67"/>
      <c r="D1707" s="12">
        <v>225769.49</v>
      </c>
      <c r="E1707" s="14"/>
    </row>
    <row r="1708" spans="1:5" s="102" customFormat="1" x14ac:dyDescent="0.25">
      <c r="A1708" s="98" t="s">
        <v>56</v>
      </c>
      <c r="B1708" s="6">
        <v>150000</v>
      </c>
      <c r="C1708" s="6">
        <v>150000</v>
      </c>
      <c r="D1708" s="6">
        <v>134564.70000000001</v>
      </c>
      <c r="E1708" s="7">
        <v>89.71</v>
      </c>
    </row>
    <row r="1709" spans="1:5" s="161" customFormat="1" x14ac:dyDescent="0.25">
      <c r="A1709" s="99" t="s">
        <v>57</v>
      </c>
      <c r="B1709" s="67"/>
      <c r="C1709" s="67"/>
      <c r="D1709" s="12">
        <v>134564.70000000001</v>
      </c>
      <c r="E1709" s="14"/>
    </row>
    <row r="1710" spans="1:5" x14ac:dyDescent="0.25">
      <c r="A1710" s="98" t="s">
        <v>58</v>
      </c>
      <c r="B1710" s="6">
        <v>85000</v>
      </c>
      <c r="C1710" s="6">
        <v>85000</v>
      </c>
      <c r="D1710" s="6">
        <v>37026.199999999997</v>
      </c>
      <c r="E1710" s="7">
        <v>43.56</v>
      </c>
    </row>
    <row r="1711" spans="1:5" x14ac:dyDescent="0.25">
      <c r="A1711" s="99" t="s">
        <v>59</v>
      </c>
      <c r="B1711" s="67"/>
      <c r="C1711" s="67"/>
      <c r="D1711" s="12">
        <v>37026.199999999997</v>
      </c>
      <c r="E1711" s="14"/>
    </row>
    <row r="1712" spans="1:5" x14ac:dyDescent="0.25">
      <c r="A1712" s="98" t="s">
        <v>62</v>
      </c>
      <c r="B1712" s="6">
        <v>350000</v>
      </c>
      <c r="C1712" s="6">
        <v>350000</v>
      </c>
      <c r="D1712" s="6">
        <v>226732.98</v>
      </c>
      <c r="E1712" s="7">
        <v>64.78</v>
      </c>
    </row>
    <row r="1713" spans="1:5" s="161" customFormat="1" x14ac:dyDescent="0.25">
      <c r="A1713" s="99" t="s">
        <v>63</v>
      </c>
      <c r="B1713" s="67"/>
      <c r="C1713" s="67"/>
      <c r="D1713" s="12">
        <v>2681.98</v>
      </c>
      <c r="E1713" s="14"/>
    </row>
    <row r="1714" spans="1:5" x14ac:dyDescent="0.25">
      <c r="A1714" s="99" t="s">
        <v>64</v>
      </c>
      <c r="B1714" s="67"/>
      <c r="C1714" s="67"/>
      <c r="D1714" s="12">
        <v>162002</v>
      </c>
      <c r="E1714" s="14"/>
    </row>
    <row r="1715" spans="1:5" s="101" customFormat="1" x14ac:dyDescent="0.25">
      <c r="A1715" s="99" t="s">
        <v>66</v>
      </c>
      <c r="B1715" s="67"/>
      <c r="C1715" s="67"/>
      <c r="D1715" s="12">
        <v>62049</v>
      </c>
      <c r="E1715" s="14"/>
    </row>
    <row r="1716" spans="1:5" x14ac:dyDescent="0.25">
      <c r="A1716" s="98" t="s">
        <v>67</v>
      </c>
      <c r="B1716" s="6">
        <v>30000</v>
      </c>
      <c r="C1716" s="6">
        <v>30000</v>
      </c>
      <c r="D1716" s="6">
        <v>17482.36</v>
      </c>
      <c r="E1716" s="7">
        <v>58.27</v>
      </c>
    </row>
    <row r="1717" spans="1:5" x14ac:dyDescent="0.25">
      <c r="A1717" s="99" t="s">
        <v>68</v>
      </c>
      <c r="B1717" s="67"/>
      <c r="C1717" s="67"/>
      <c r="D1717" s="12">
        <v>6938.32</v>
      </c>
      <c r="E1717" s="14"/>
    </row>
    <row r="1718" spans="1:5" s="161" customFormat="1" x14ac:dyDescent="0.25">
      <c r="A1718" s="99" t="s">
        <v>69</v>
      </c>
      <c r="B1718" s="67"/>
      <c r="C1718" s="67"/>
      <c r="D1718" s="12">
        <v>66.239999999999995</v>
      </c>
      <c r="E1718" s="14"/>
    </row>
    <row r="1719" spans="1:5" x14ac:dyDescent="0.25">
      <c r="A1719" s="99" t="s">
        <v>70</v>
      </c>
      <c r="B1719" s="67"/>
      <c r="C1719" s="67"/>
      <c r="D1719" s="12">
        <v>788.01</v>
      </c>
      <c r="E1719" s="14"/>
    </row>
    <row r="1720" spans="1:5" x14ac:dyDescent="0.25">
      <c r="A1720" s="99" t="s">
        <v>72</v>
      </c>
      <c r="B1720" s="67"/>
      <c r="C1720" s="67"/>
      <c r="D1720" s="12">
        <v>9689.7900000000009</v>
      </c>
      <c r="E1720" s="14"/>
    </row>
    <row r="1721" spans="1:5" s="101" customFormat="1" x14ac:dyDescent="0.25">
      <c r="A1721" s="98" t="s">
        <v>74</v>
      </c>
      <c r="B1721" s="6">
        <v>200000</v>
      </c>
      <c r="C1721" s="6">
        <v>200000</v>
      </c>
      <c r="D1721" s="6">
        <v>122023.54</v>
      </c>
      <c r="E1721" s="7">
        <v>61.01</v>
      </c>
    </row>
    <row r="1722" spans="1:5" s="161" customFormat="1" x14ac:dyDescent="0.25">
      <c r="A1722" s="99" t="s">
        <v>75</v>
      </c>
      <c r="B1722" s="67"/>
      <c r="C1722" s="67"/>
      <c r="D1722" s="12">
        <v>3305.36</v>
      </c>
      <c r="E1722" s="14"/>
    </row>
    <row r="1723" spans="1:5" x14ac:dyDescent="0.25">
      <c r="A1723" s="99" t="s">
        <v>76</v>
      </c>
      <c r="B1723" s="67"/>
      <c r="C1723" s="67"/>
      <c r="D1723" s="12">
        <v>10350</v>
      </c>
      <c r="E1723" s="14"/>
    </row>
    <row r="1724" spans="1:5" x14ac:dyDescent="0.25">
      <c r="A1724" s="99" t="s">
        <v>77</v>
      </c>
      <c r="B1724" s="67"/>
      <c r="C1724" s="67"/>
      <c r="D1724" s="12">
        <v>900</v>
      </c>
      <c r="E1724" s="14"/>
    </row>
    <row r="1725" spans="1:5" x14ac:dyDescent="0.25">
      <c r="A1725" s="99" t="s">
        <v>79</v>
      </c>
      <c r="B1725" s="67"/>
      <c r="C1725" s="67"/>
      <c r="D1725" s="12">
        <v>8104.62</v>
      </c>
      <c r="E1725" s="14"/>
    </row>
    <row r="1726" spans="1:5" x14ac:dyDescent="0.25">
      <c r="A1726" s="99" t="s">
        <v>80</v>
      </c>
      <c r="B1726" s="67"/>
      <c r="C1726" s="67"/>
      <c r="D1726" s="12">
        <v>16060</v>
      </c>
      <c r="E1726" s="14"/>
    </row>
    <row r="1727" spans="1:5" x14ac:dyDescent="0.25">
      <c r="A1727" s="99" t="s">
        <v>81</v>
      </c>
      <c r="B1727" s="67"/>
      <c r="C1727" s="67"/>
      <c r="D1727" s="12">
        <v>55160</v>
      </c>
      <c r="E1727" s="14"/>
    </row>
    <row r="1728" spans="1:5" x14ac:dyDescent="0.25">
      <c r="A1728" s="99" t="s">
        <v>82</v>
      </c>
      <c r="B1728" s="67"/>
      <c r="C1728" s="67"/>
      <c r="D1728" s="12">
        <v>20817.71</v>
      </c>
      <c r="E1728" s="14"/>
    </row>
    <row r="1729" spans="1:5" x14ac:dyDescent="0.25">
      <c r="A1729" s="99" t="s">
        <v>83</v>
      </c>
      <c r="B1729" s="67"/>
      <c r="C1729" s="67"/>
      <c r="D1729" s="12">
        <v>7325.85</v>
      </c>
      <c r="E1729" s="14"/>
    </row>
    <row r="1730" spans="1:5" x14ac:dyDescent="0.25">
      <c r="A1730" s="98" t="s">
        <v>84</v>
      </c>
      <c r="B1730" s="6">
        <v>10000</v>
      </c>
      <c r="C1730" s="6">
        <v>10000</v>
      </c>
      <c r="D1730" s="6">
        <v>2256.36</v>
      </c>
      <c r="E1730" s="7">
        <v>22.56</v>
      </c>
    </row>
    <row r="1731" spans="1:5" x14ac:dyDescent="0.25">
      <c r="A1731" s="99" t="s">
        <v>85</v>
      </c>
      <c r="B1731" s="67"/>
      <c r="C1731" s="67"/>
      <c r="D1731" s="12">
        <v>2256.36</v>
      </c>
      <c r="E1731" s="14"/>
    </row>
    <row r="1732" spans="1:5" s="101" customFormat="1" x14ac:dyDescent="0.25">
      <c r="A1732" s="98" t="s">
        <v>86</v>
      </c>
      <c r="B1732" s="6">
        <v>100000</v>
      </c>
      <c r="C1732" s="6">
        <v>100000</v>
      </c>
      <c r="D1732" s="6">
        <v>97853.7</v>
      </c>
      <c r="E1732" s="7">
        <v>97.85</v>
      </c>
    </row>
    <row r="1733" spans="1:5" x14ac:dyDescent="0.25">
      <c r="A1733" s="99" t="s">
        <v>87</v>
      </c>
      <c r="B1733" s="67"/>
      <c r="C1733" s="67"/>
      <c r="D1733" s="12">
        <v>71803.39</v>
      </c>
      <c r="E1733" s="14"/>
    </row>
    <row r="1734" spans="1:5" x14ac:dyDescent="0.25">
      <c r="A1734" s="99" t="s">
        <v>88</v>
      </c>
      <c r="B1734" s="67"/>
      <c r="C1734" s="67"/>
      <c r="D1734" s="12">
        <v>4263.84</v>
      </c>
      <c r="E1734" s="14"/>
    </row>
    <row r="1735" spans="1:5" x14ac:dyDescent="0.25">
      <c r="A1735" s="99" t="s">
        <v>89</v>
      </c>
      <c r="B1735" s="67"/>
      <c r="C1735" s="67"/>
      <c r="D1735" s="12">
        <v>1251.47</v>
      </c>
      <c r="E1735" s="14"/>
    </row>
    <row r="1736" spans="1:5" s="101" customFormat="1" x14ac:dyDescent="0.25">
      <c r="A1736" s="99" t="s">
        <v>91</v>
      </c>
      <c r="B1736" s="67"/>
      <c r="C1736" s="67"/>
      <c r="D1736" s="12">
        <v>435</v>
      </c>
      <c r="E1736" s="14"/>
    </row>
    <row r="1737" spans="1:5" x14ac:dyDescent="0.25">
      <c r="A1737" s="99" t="s">
        <v>93</v>
      </c>
      <c r="B1737" s="67"/>
      <c r="C1737" s="67"/>
      <c r="D1737" s="12">
        <v>20100</v>
      </c>
      <c r="E1737" s="14"/>
    </row>
    <row r="1738" spans="1:5" x14ac:dyDescent="0.25">
      <c r="A1738" s="98" t="s">
        <v>95</v>
      </c>
      <c r="B1738" s="6">
        <v>3000</v>
      </c>
      <c r="C1738" s="6">
        <v>3000</v>
      </c>
      <c r="D1738" s="6">
        <v>1830.73</v>
      </c>
      <c r="E1738" s="7">
        <v>61.02</v>
      </c>
    </row>
    <row r="1739" spans="1:5" x14ac:dyDescent="0.25">
      <c r="A1739" s="99" t="s">
        <v>424</v>
      </c>
      <c r="B1739" s="67"/>
      <c r="C1739" s="67"/>
      <c r="D1739" s="12">
        <v>1830.73</v>
      </c>
      <c r="E1739" s="14"/>
    </row>
    <row r="1740" spans="1:5" x14ac:dyDescent="0.25">
      <c r="A1740" s="98" t="s">
        <v>96</v>
      </c>
      <c r="B1740" s="6">
        <v>5000</v>
      </c>
      <c r="C1740" s="6">
        <v>5000</v>
      </c>
      <c r="D1740" s="6">
        <v>5000</v>
      </c>
      <c r="E1740" s="7">
        <v>100</v>
      </c>
    </row>
    <row r="1741" spans="1:5" x14ac:dyDescent="0.25">
      <c r="A1741" s="99" t="s">
        <v>97</v>
      </c>
      <c r="B1741" s="67"/>
      <c r="C1741" s="67"/>
      <c r="D1741" s="12">
        <v>4951.67</v>
      </c>
      <c r="E1741" s="14"/>
    </row>
    <row r="1742" spans="1:5" x14ac:dyDescent="0.25">
      <c r="A1742" s="99" t="s">
        <v>99</v>
      </c>
      <c r="B1742" s="67"/>
      <c r="C1742" s="67"/>
      <c r="D1742" s="12">
        <v>48.33</v>
      </c>
      <c r="E1742" s="14"/>
    </row>
    <row r="1743" spans="1:5" s="101" customFormat="1" x14ac:dyDescent="0.25">
      <c r="A1743" s="98" t="s">
        <v>130</v>
      </c>
      <c r="B1743" s="6">
        <v>20000</v>
      </c>
      <c r="C1743" s="6">
        <v>20000</v>
      </c>
      <c r="D1743" s="6">
        <v>0</v>
      </c>
      <c r="E1743" s="7">
        <v>0</v>
      </c>
    </row>
    <row r="1744" spans="1:5" x14ac:dyDescent="0.25">
      <c r="A1744" s="98" t="s">
        <v>135</v>
      </c>
      <c r="B1744" s="6">
        <v>30000</v>
      </c>
      <c r="C1744" s="6">
        <v>30000</v>
      </c>
      <c r="D1744" s="6">
        <v>3119.99</v>
      </c>
      <c r="E1744" s="7">
        <v>10.4</v>
      </c>
    </row>
    <row r="1745" spans="1:5" s="161" customFormat="1" x14ac:dyDescent="0.25">
      <c r="A1745" s="99" t="s">
        <v>136</v>
      </c>
      <c r="B1745" s="67"/>
      <c r="C1745" s="67"/>
      <c r="D1745" s="12">
        <v>3119.99</v>
      </c>
      <c r="E1745" s="14"/>
    </row>
    <row r="1746" spans="1:5" s="161" customFormat="1" x14ac:dyDescent="0.25">
      <c r="A1746" s="99"/>
      <c r="B1746" s="67"/>
      <c r="C1746" s="67"/>
      <c r="D1746" s="12"/>
      <c r="E1746" s="14"/>
    </row>
    <row r="1747" spans="1:5" x14ac:dyDescent="0.25">
      <c r="A1747" s="174" t="s">
        <v>245</v>
      </c>
      <c r="B1747" s="12">
        <v>430790</v>
      </c>
      <c r="C1747" s="12">
        <v>430790</v>
      </c>
      <c r="D1747" s="12">
        <v>335557.83</v>
      </c>
      <c r="E1747" s="13">
        <v>77.89</v>
      </c>
    </row>
    <row r="1748" spans="1:5" x14ac:dyDescent="0.25">
      <c r="A1748" s="79" t="s">
        <v>276</v>
      </c>
      <c r="B1748" s="97">
        <v>162100</v>
      </c>
      <c r="C1748" s="97">
        <v>162100</v>
      </c>
      <c r="D1748" s="97">
        <v>161149.39000000001</v>
      </c>
      <c r="E1748" s="147">
        <v>99.41</v>
      </c>
    </row>
    <row r="1749" spans="1:5" x14ac:dyDescent="0.25">
      <c r="A1749" s="176" t="s">
        <v>375</v>
      </c>
      <c r="B1749" s="177">
        <v>5187</v>
      </c>
      <c r="C1749" s="177">
        <v>5187</v>
      </c>
      <c r="D1749" s="177">
        <v>5156.78</v>
      </c>
      <c r="E1749" s="178">
        <v>99.42</v>
      </c>
    </row>
    <row r="1750" spans="1:5" x14ac:dyDescent="0.25">
      <c r="A1750" s="98" t="s">
        <v>54</v>
      </c>
      <c r="B1750" s="6">
        <v>4096</v>
      </c>
      <c r="C1750" s="6">
        <v>4096</v>
      </c>
      <c r="D1750" s="6">
        <v>4094.31</v>
      </c>
      <c r="E1750" s="7">
        <v>99.96</v>
      </c>
    </row>
    <row r="1751" spans="1:5" s="161" customFormat="1" x14ac:dyDescent="0.25">
      <c r="A1751" s="99" t="s">
        <v>55</v>
      </c>
      <c r="B1751" s="67"/>
      <c r="C1751" s="67"/>
      <c r="D1751" s="12">
        <v>4094.31</v>
      </c>
      <c r="E1751" s="14"/>
    </row>
    <row r="1752" spans="1:5" x14ac:dyDescent="0.25">
      <c r="A1752" s="98" t="s">
        <v>58</v>
      </c>
      <c r="B1752" s="6">
        <v>704</v>
      </c>
      <c r="C1752" s="6">
        <v>704</v>
      </c>
      <c r="D1752" s="6">
        <v>675.56</v>
      </c>
      <c r="E1752" s="7">
        <v>95.96</v>
      </c>
    </row>
    <row r="1753" spans="1:5" x14ac:dyDescent="0.25">
      <c r="A1753" s="99" t="s">
        <v>59</v>
      </c>
      <c r="B1753" s="67"/>
      <c r="C1753" s="67"/>
      <c r="D1753" s="12">
        <v>675.56</v>
      </c>
      <c r="E1753" s="14"/>
    </row>
    <row r="1754" spans="1:5" s="161" customFormat="1" x14ac:dyDescent="0.25">
      <c r="A1754" s="98" t="s">
        <v>62</v>
      </c>
      <c r="B1754" s="6">
        <v>307</v>
      </c>
      <c r="C1754" s="6">
        <v>307</v>
      </c>
      <c r="D1754" s="6">
        <v>306.92</v>
      </c>
      <c r="E1754" s="7">
        <v>99.97</v>
      </c>
    </row>
    <row r="1755" spans="1:5" s="101" customFormat="1" x14ac:dyDescent="0.25">
      <c r="A1755" s="99" t="s">
        <v>64</v>
      </c>
      <c r="B1755" s="67"/>
      <c r="C1755" s="67"/>
      <c r="D1755" s="12">
        <v>306.92</v>
      </c>
      <c r="E1755" s="14"/>
    </row>
    <row r="1756" spans="1:5" x14ac:dyDescent="0.25">
      <c r="A1756" s="98" t="s">
        <v>67</v>
      </c>
      <c r="B1756" s="6">
        <v>80</v>
      </c>
      <c r="C1756" s="6">
        <v>80</v>
      </c>
      <c r="D1756" s="6">
        <v>79.989999999999995</v>
      </c>
      <c r="E1756" s="7">
        <v>99.99</v>
      </c>
    </row>
    <row r="1757" spans="1:5" x14ac:dyDescent="0.25">
      <c r="A1757" s="99" t="s">
        <v>68</v>
      </c>
      <c r="B1757" s="67"/>
      <c r="C1757" s="67"/>
      <c r="D1757" s="12">
        <v>79.989999999999995</v>
      </c>
      <c r="E1757" s="14"/>
    </row>
    <row r="1758" spans="1:5" s="161" customFormat="1" x14ac:dyDescent="0.25">
      <c r="A1758" s="176" t="s">
        <v>383</v>
      </c>
      <c r="B1758" s="177">
        <v>149132</v>
      </c>
      <c r="C1758" s="177">
        <v>149132</v>
      </c>
      <c r="D1758" s="177">
        <v>148257.45000000001</v>
      </c>
      <c r="E1758" s="178">
        <v>99.41</v>
      </c>
    </row>
    <row r="1759" spans="1:5" x14ac:dyDescent="0.25">
      <c r="A1759" s="98" t="s">
        <v>54</v>
      </c>
      <c r="B1759" s="6">
        <v>117760</v>
      </c>
      <c r="C1759" s="6">
        <v>117760</v>
      </c>
      <c r="D1759" s="6">
        <v>117711.38</v>
      </c>
      <c r="E1759" s="7">
        <v>99.96</v>
      </c>
    </row>
    <row r="1760" spans="1:5" x14ac:dyDescent="0.25">
      <c r="A1760" s="99" t="s">
        <v>55</v>
      </c>
      <c r="B1760" s="67"/>
      <c r="C1760" s="67"/>
      <c r="D1760" s="12">
        <v>117711.38</v>
      </c>
      <c r="E1760" s="14"/>
    </row>
    <row r="1761" spans="1:5" x14ac:dyDescent="0.25">
      <c r="A1761" s="98" t="s">
        <v>58</v>
      </c>
      <c r="B1761" s="6">
        <v>20240</v>
      </c>
      <c r="C1761" s="6">
        <v>20240</v>
      </c>
      <c r="D1761" s="6">
        <v>19422.38</v>
      </c>
      <c r="E1761" s="7">
        <v>95.96</v>
      </c>
    </row>
    <row r="1762" spans="1:5" x14ac:dyDescent="0.25">
      <c r="A1762" s="99" t="s">
        <v>59</v>
      </c>
      <c r="B1762" s="67"/>
      <c r="C1762" s="67"/>
      <c r="D1762" s="12">
        <v>19422.38</v>
      </c>
      <c r="E1762" s="14"/>
    </row>
    <row r="1763" spans="1:5" x14ac:dyDescent="0.25">
      <c r="A1763" s="98" t="s">
        <v>62</v>
      </c>
      <c r="B1763" s="6">
        <v>8832</v>
      </c>
      <c r="C1763" s="6">
        <v>8832</v>
      </c>
      <c r="D1763" s="6">
        <v>8824.0300000000007</v>
      </c>
      <c r="E1763" s="7">
        <v>99.91</v>
      </c>
    </row>
    <row r="1764" spans="1:5" x14ac:dyDescent="0.25">
      <c r="A1764" s="99" t="s">
        <v>64</v>
      </c>
      <c r="B1764" s="67"/>
      <c r="C1764" s="67"/>
      <c r="D1764" s="12">
        <v>8824.0300000000007</v>
      </c>
      <c r="E1764" s="14"/>
    </row>
    <row r="1765" spans="1:5" s="102" customFormat="1" x14ac:dyDescent="0.25">
      <c r="A1765" s="98" t="s">
        <v>67</v>
      </c>
      <c r="B1765" s="6">
        <v>2300</v>
      </c>
      <c r="C1765" s="6">
        <v>2300</v>
      </c>
      <c r="D1765" s="6">
        <v>2299.66</v>
      </c>
      <c r="E1765" s="7">
        <v>99.99</v>
      </c>
    </row>
    <row r="1766" spans="1:5" x14ac:dyDescent="0.25">
      <c r="A1766" s="99" t="s">
        <v>68</v>
      </c>
      <c r="B1766" s="67"/>
      <c r="C1766" s="67"/>
      <c r="D1766" s="12">
        <v>2299.66</v>
      </c>
      <c r="E1766" s="14"/>
    </row>
    <row r="1767" spans="1:5" s="161" customFormat="1" x14ac:dyDescent="0.25">
      <c r="A1767" s="176" t="s">
        <v>384</v>
      </c>
      <c r="B1767" s="177">
        <v>7781</v>
      </c>
      <c r="C1767" s="177">
        <v>7781</v>
      </c>
      <c r="D1767" s="177">
        <v>7735.16</v>
      </c>
      <c r="E1767" s="178">
        <v>99.41</v>
      </c>
    </row>
    <row r="1768" spans="1:5" x14ac:dyDescent="0.25">
      <c r="A1768" s="98" t="s">
        <v>54</v>
      </c>
      <c r="B1768" s="6">
        <v>6144</v>
      </c>
      <c r="C1768" s="6">
        <v>6144</v>
      </c>
      <c r="D1768" s="6">
        <v>6141.46</v>
      </c>
      <c r="E1768" s="7">
        <v>99.96</v>
      </c>
    </row>
    <row r="1769" spans="1:5" x14ac:dyDescent="0.25">
      <c r="A1769" s="99" t="s">
        <v>55</v>
      </c>
      <c r="B1769" s="67"/>
      <c r="C1769" s="67"/>
      <c r="D1769" s="12">
        <v>6141.46</v>
      </c>
      <c r="E1769" s="14"/>
    </row>
    <row r="1770" spans="1:5" x14ac:dyDescent="0.25">
      <c r="A1770" s="98" t="s">
        <v>58</v>
      </c>
      <c r="B1770" s="6">
        <v>1056</v>
      </c>
      <c r="C1770" s="6">
        <v>1056</v>
      </c>
      <c r="D1770" s="6">
        <v>1013.34</v>
      </c>
      <c r="E1770" s="7">
        <v>95.96</v>
      </c>
    </row>
    <row r="1771" spans="1:5" s="161" customFormat="1" x14ac:dyDescent="0.25">
      <c r="A1771" s="99" t="s">
        <v>59</v>
      </c>
      <c r="B1771" s="67"/>
      <c r="C1771" s="67"/>
      <c r="D1771" s="12">
        <v>1013.34</v>
      </c>
      <c r="E1771" s="14"/>
    </row>
    <row r="1772" spans="1:5" x14ac:dyDescent="0.25">
      <c r="A1772" s="98" t="s">
        <v>62</v>
      </c>
      <c r="B1772" s="6">
        <v>461</v>
      </c>
      <c r="C1772" s="6">
        <v>461</v>
      </c>
      <c r="D1772" s="6">
        <v>460.38</v>
      </c>
      <c r="E1772" s="7">
        <v>99.87</v>
      </c>
    </row>
    <row r="1773" spans="1:5" x14ac:dyDescent="0.25">
      <c r="A1773" s="99" t="s">
        <v>64</v>
      </c>
      <c r="B1773" s="67"/>
      <c r="C1773" s="67"/>
      <c r="D1773" s="12">
        <v>460.38</v>
      </c>
      <c r="E1773" s="14"/>
    </row>
    <row r="1774" spans="1:5" x14ac:dyDescent="0.25">
      <c r="A1774" s="98" t="s">
        <v>67</v>
      </c>
      <c r="B1774" s="6">
        <v>120</v>
      </c>
      <c r="C1774" s="6">
        <v>120</v>
      </c>
      <c r="D1774" s="6">
        <v>119.98</v>
      </c>
      <c r="E1774" s="7">
        <v>99.98</v>
      </c>
    </row>
    <row r="1775" spans="1:5" x14ac:dyDescent="0.25">
      <c r="A1775" s="99" t="s">
        <v>68</v>
      </c>
      <c r="B1775" s="67"/>
      <c r="C1775" s="67"/>
      <c r="D1775" s="12">
        <v>119.98</v>
      </c>
      <c r="E1775" s="14"/>
    </row>
    <row r="1776" spans="1:5" s="101" customFormat="1" x14ac:dyDescent="0.25">
      <c r="A1776" s="79" t="s">
        <v>389</v>
      </c>
      <c r="B1776" s="97">
        <v>17160</v>
      </c>
      <c r="C1776" s="97">
        <v>17160</v>
      </c>
      <c r="D1776" s="97">
        <v>13876.62</v>
      </c>
      <c r="E1776" s="147">
        <v>80.87</v>
      </c>
    </row>
    <row r="1777" spans="1:5" x14ac:dyDescent="0.25">
      <c r="A1777" s="176" t="s">
        <v>383</v>
      </c>
      <c r="B1777" s="177">
        <v>14604</v>
      </c>
      <c r="C1777" s="177">
        <v>14604</v>
      </c>
      <c r="D1777" s="177">
        <v>11795.11</v>
      </c>
      <c r="E1777" s="178">
        <v>80.77</v>
      </c>
    </row>
    <row r="1778" spans="1:5" x14ac:dyDescent="0.25">
      <c r="A1778" s="98" t="s">
        <v>54</v>
      </c>
      <c r="B1778" s="6">
        <v>10900</v>
      </c>
      <c r="C1778" s="6">
        <v>10900</v>
      </c>
      <c r="D1778" s="6">
        <v>8490.4699999999993</v>
      </c>
      <c r="E1778" s="7">
        <v>77.89</v>
      </c>
    </row>
    <row r="1779" spans="1:5" x14ac:dyDescent="0.25">
      <c r="A1779" s="99" t="s">
        <v>55</v>
      </c>
      <c r="B1779" s="67"/>
      <c r="C1779" s="67"/>
      <c r="D1779" s="12">
        <v>8490.4699999999993</v>
      </c>
      <c r="E1779" s="14"/>
    </row>
    <row r="1780" spans="1:5" x14ac:dyDescent="0.25">
      <c r="A1780" s="98" t="s">
        <v>58</v>
      </c>
      <c r="B1780" s="6">
        <v>1800</v>
      </c>
      <c r="C1780" s="6">
        <v>1800</v>
      </c>
      <c r="D1780" s="6">
        <v>1401.07</v>
      </c>
      <c r="E1780" s="7">
        <v>77.84</v>
      </c>
    </row>
    <row r="1781" spans="1:5" x14ac:dyDescent="0.25">
      <c r="A1781" s="99" t="s">
        <v>354</v>
      </c>
      <c r="B1781" s="67"/>
      <c r="C1781" s="67"/>
      <c r="D1781" s="12">
        <v>195.72</v>
      </c>
      <c r="E1781" s="14"/>
    </row>
    <row r="1782" spans="1:5" x14ac:dyDescent="0.25">
      <c r="A1782" s="99" t="s">
        <v>59</v>
      </c>
      <c r="B1782" s="67"/>
      <c r="C1782" s="67"/>
      <c r="D1782" s="12">
        <v>1205.3499999999999</v>
      </c>
      <c r="E1782" s="14"/>
    </row>
    <row r="1783" spans="1:5" s="101" customFormat="1" x14ac:dyDescent="0.25">
      <c r="A1783" s="98" t="s">
        <v>67</v>
      </c>
      <c r="B1783" s="6">
        <v>1904</v>
      </c>
      <c r="C1783" s="6">
        <v>1904</v>
      </c>
      <c r="D1783" s="6">
        <v>1903.57</v>
      </c>
      <c r="E1783" s="7">
        <v>99.98</v>
      </c>
    </row>
    <row r="1784" spans="1:5" x14ac:dyDescent="0.25">
      <c r="A1784" s="99" t="s">
        <v>68</v>
      </c>
      <c r="B1784" s="67"/>
      <c r="C1784" s="67"/>
      <c r="D1784" s="12">
        <v>1903.57</v>
      </c>
      <c r="E1784" s="14"/>
    </row>
    <row r="1785" spans="1:5" x14ac:dyDescent="0.25">
      <c r="A1785" s="176" t="s">
        <v>384</v>
      </c>
      <c r="B1785" s="177">
        <v>2556</v>
      </c>
      <c r="C1785" s="177">
        <v>2556</v>
      </c>
      <c r="D1785" s="177">
        <v>2081.5100000000002</v>
      </c>
      <c r="E1785" s="178">
        <v>81.44</v>
      </c>
    </row>
    <row r="1786" spans="1:5" x14ac:dyDescent="0.25">
      <c r="A1786" s="98" t="s">
        <v>54</v>
      </c>
      <c r="B1786" s="6">
        <v>1900</v>
      </c>
      <c r="C1786" s="6">
        <v>1900</v>
      </c>
      <c r="D1786" s="6">
        <v>1498.34</v>
      </c>
      <c r="E1786" s="7">
        <v>78.86</v>
      </c>
    </row>
    <row r="1787" spans="1:5" s="101" customFormat="1" x14ac:dyDescent="0.25">
      <c r="A1787" s="99" t="s">
        <v>55</v>
      </c>
      <c r="B1787" s="67"/>
      <c r="C1787" s="67"/>
      <c r="D1787" s="12">
        <v>1498.34</v>
      </c>
      <c r="E1787" s="14"/>
    </row>
    <row r="1788" spans="1:5" s="161" customFormat="1" x14ac:dyDescent="0.25">
      <c r="A1788" s="98" t="s">
        <v>58</v>
      </c>
      <c r="B1788" s="6">
        <v>320</v>
      </c>
      <c r="C1788" s="6">
        <v>320</v>
      </c>
      <c r="D1788" s="6">
        <v>247.24</v>
      </c>
      <c r="E1788" s="7">
        <v>77.260000000000005</v>
      </c>
    </row>
    <row r="1789" spans="1:5" x14ac:dyDescent="0.25">
      <c r="A1789" s="99" t="s">
        <v>59</v>
      </c>
      <c r="B1789" s="67"/>
      <c r="C1789" s="67"/>
      <c r="D1789" s="12">
        <v>247.24</v>
      </c>
      <c r="E1789" s="14"/>
    </row>
    <row r="1790" spans="1:5" x14ac:dyDescent="0.25">
      <c r="A1790" s="98" t="s">
        <v>67</v>
      </c>
      <c r="B1790" s="6">
        <v>336</v>
      </c>
      <c r="C1790" s="6">
        <v>336</v>
      </c>
      <c r="D1790" s="6">
        <v>335.93</v>
      </c>
      <c r="E1790" s="7">
        <v>99.98</v>
      </c>
    </row>
    <row r="1791" spans="1:5" x14ac:dyDescent="0.25">
      <c r="A1791" s="99" t="s">
        <v>68</v>
      </c>
      <c r="B1791" s="67"/>
      <c r="C1791" s="67"/>
      <c r="D1791" s="12">
        <v>335.93</v>
      </c>
      <c r="E1791" s="14"/>
    </row>
    <row r="1792" spans="1:5" x14ac:dyDescent="0.25">
      <c r="A1792" s="79" t="s">
        <v>485</v>
      </c>
      <c r="B1792" s="97">
        <v>21530</v>
      </c>
      <c r="C1792" s="97">
        <v>21530</v>
      </c>
      <c r="D1792" s="97">
        <v>18838.669999999998</v>
      </c>
      <c r="E1792" s="147">
        <v>87.5</v>
      </c>
    </row>
    <row r="1793" spans="1:5" s="101" customFormat="1" x14ac:dyDescent="0.25">
      <c r="A1793" s="176" t="s">
        <v>375</v>
      </c>
      <c r="B1793" s="177">
        <v>21530</v>
      </c>
      <c r="C1793" s="177">
        <v>21530</v>
      </c>
      <c r="D1793" s="177">
        <v>18838.669999999998</v>
      </c>
      <c r="E1793" s="178">
        <v>87.5</v>
      </c>
    </row>
    <row r="1794" spans="1:5" x14ac:dyDescent="0.25">
      <c r="A1794" s="98" t="s">
        <v>54</v>
      </c>
      <c r="B1794" s="6">
        <v>12000</v>
      </c>
      <c r="C1794" s="6">
        <v>12000</v>
      </c>
      <c r="D1794" s="6">
        <v>9924.5499999999993</v>
      </c>
      <c r="E1794" s="7">
        <v>82.7</v>
      </c>
    </row>
    <row r="1795" spans="1:5" x14ac:dyDescent="0.25">
      <c r="A1795" s="99" t="s">
        <v>55</v>
      </c>
      <c r="B1795" s="67"/>
      <c r="C1795" s="67"/>
      <c r="D1795" s="12">
        <v>9924.5499999999993</v>
      </c>
      <c r="E1795" s="14"/>
    </row>
    <row r="1796" spans="1:5" s="161" customFormat="1" x14ac:dyDescent="0.25">
      <c r="A1796" s="98" t="s">
        <v>58</v>
      </c>
      <c r="B1796" s="6">
        <v>2000</v>
      </c>
      <c r="C1796" s="6">
        <v>2000</v>
      </c>
      <c r="D1796" s="6">
        <v>1637.52</v>
      </c>
      <c r="E1796" s="7">
        <v>81.88</v>
      </c>
    </row>
    <row r="1797" spans="1:5" s="101" customFormat="1" x14ac:dyDescent="0.25">
      <c r="A1797" s="99" t="s">
        <v>59</v>
      </c>
      <c r="B1797" s="67"/>
      <c r="C1797" s="67"/>
      <c r="D1797" s="12">
        <v>1637.52</v>
      </c>
      <c r="E1797" s="14"/>
    </row>
    <row r="1798" spans="1:5" x14ac:dyDescent="0.25">
      <c r="A1798" s="98" t="s">
        <v>62</v>
      </c>
      <c r="B1798" s="6">
        <v>330</v>
      </c>
      <c r="C1798" s="6">
        <v>330</v>
      </c>
      <c r="D1798" s="6">
        <v>328.08</v>
      </c>
      <c r="E1798" s="7">
        <v>99.42</v>
      </c>
    </row>
    <row r="1799" spans="1:5" x14ac:dyDescent="0.25">
      <c r="A1799" s="99" t="s">
        <v>63</v>
      </c>
      <c r="B1799" s="67"/>
      <c r="C1799" s="67"/>
      <c r="D1799" s="12">
        <v>50.64</v>
      </c>
      <c r="E1799" s="14"/>
    </row>
    <row r="1800" spans="1:5" x14ac:dyDescent="0.25">
      <c r="A1800" s="99" t="s">
        <v>64</v>
      </c>
      <c r="B1800" s="67"/>
      <c r="C1800" s="67"/>
      <c r="D1800" s="12">
        <v>277.44</v>
      </c>
      <c r="E1800" s="14"/>
    </row>
    <row r="1801" spans="1:5" s="101" customFormat="1" x14ac:dyDescent="0.25">
      <c r="A1801" s="98" t="s">
        <v>67</v>
      </c>
      <c r="B1801" s="6">
        <v>1200</v>
      </c>
      <c r="C1801" s="6">
        <v>1200</v>
      </c>
      <c r="D1801" s="6">
        <v>948.52</v>
      </c>
      <c r="E1801" s="7">
        <v>79.040000000000006</v>
      </c>
    </row>
    <row r="1802" spans="1:5" s="161" customFormat="1" x14ac:dyDescent="0.25">
      <c r="A1802" s="99" t="s">
        <v>68</v>
      </c>
      <c r="B1802" s="67"/>
      <c r="C1802" s="67"/>
      <c r="D1802" s="12">
        <v>780.57</v>
      </c>
      <c r="E1802" s="14"/>
    </row>
    <row r="1803" spans="1:5" x14ac:dyDescent="0.25">
      <c r="A1803" s="99" t="s">
        <v>72</v>
      </c>
      <c r="B1803" s="67"/>
      <c r="C1803" s="67"/>
      <c r="D1803" s="12">
        <v>167.95</v>
      </c>
      <c r="E1803" s="14"/>
    </row>
    <row r="1804" spans="1:5" x14ac:dyDescent="0.25">
      <c r="A1804" s="98" t="s">
        <v>74</v>
      </c>
      <c r="B1804" s="6">
        <v>6000</v>
      </c>
      <c r="C1804" s="6">
        <v>6000</v>
      </c>
      <c r="D1804" s="6">
        <v>6000</v>
      </c>
      <c r="E1804" s="7">
        <v>100</v>
      </c>
    </row>
    <row r="1805" spans="1:5" s="102" customFormat="1" x14ac:dyDescent="0.25">
      <c r="A1805" s="99" t="s">
        <v>77</v>
      </c>
      <c r="B1805" s="67"/>
      <c r="C1805" s="67"/>
      <c r="D1805" s="12">
        <v>5175</v>
      </c>
      <c r="E1805" s="14"/>
    </row>
    <row r="1806" spans="1:5" x14ac:dyDescent="0.25">
      <c r="A1806" s="99" t="s">
        <v>81</v>
      </c>
      <c r="B1806" s="67"/>
      <c r="C1806" s="67"/>
      <c r="D1806" s="12">
        <v>825</v>
      </c>
      <c r="E1806" s="14"/>
    </row>
    <row r="1807" spans="1:5" s="101" customFormat="1" x14ac:dyDescent="0.25">
      <c r="A1807" s="79" t="s">
        <v>486</v>
      </c>
      <c r="B1807" s="97">
        <v>230000</v>
      </c>
      <c r="C1807" s="97">
        <v>230000</v>
      </c>
      <c r="D1807" s="97">
        <v>141693.15</v>
      </c>
      <c r="E1807" s="147">
        <v>61.61</v>
      </c>
    </row>
    <row r="1808" spans="1:5" x14ac:dyDescent="0.25">
      <c r="A1808" s="176" t="s">
        <v>375</v>
      </c>
      <c r="B1808" s="177">
        <v>230000</v>
      </c>
      <c r="C1808" s="177">
        <v>230000</v>
      </c>
      <c r="D1808" s="177">
        <v>141693.15</v>
      </c>
      <c r="E1808" s="178">
        <v>61.61</v>
      </c>
    </row>
    <row r="1809" spans="1:5" x14ac:dyDescent="0.25">
      <c r="A1809" s="98" t="s">
        <v>54</v>
      </c>
      <c r="B1809" s="6">
        <v>140000</v>
      </c>
      <c r="C1809" s="6">
        <v>140000</v>
      </c>
      <c r="D1809" s="6">
        <v>103018.28</v>
      </c>
      <c r="E1809" s="7">
        <v>73.58</v>
      </c>
    </row>
    <row r="1810" spans="1:5" s="161" customFormat="1" x14ac:dyDescent="0.25">
      <c r="A1810" s="99" t="s">
        <v>55</v>
      </c>
      <c r="B1810" s="67"/>
      <c r="C1810" s="67"/>
      <c r="D1810" s="12">
        <v>103018.28</v>
      </c>
      <c r="E1810" s="14"/>
    </row>
    <row r="1811" spans="1:5" s="161" customFormat="1" x14ac:dyDescent="0.25">
      <c r="A1811" s="98" t="s">
        <v>58</v>
      </c>
      <c r="B1811" s="6">
        <v>24000</v>
      </c>
      <c r="C1811" s="6">
        <v>24000</v>
      </c>
      <c r="D1811" s="6">
        <v>13662.28</v>
      </c>
      <c r="E1811" s="7">
        <v>56.93</v>
      </c>
    </row>
    <row r="1812" spans="1:5" s="161" customFormat="1" x14ac:dyDescent="0.25">
      <c r="A1812" s="99" t="s">
        <v>59</v>
      </c>
      <c r="B1812" s="67"/>
      <c r="C1812" s="67"/>
      <c r="D1812" s="12">
        <v>13662.28</v>
      </c>
      <c r="E1812" s="14"/>
    </row>
    <row r="1813" spans="1:5" s="161" customFormat="1" x14ac:dyDescent="0.25">
      <c r="A1813" s="98" t="s">
        <v>62</v>
      </c>
      <c r="B1813" s="6">
        <v>25200</v>
      </c>
      <c r="C1813" s="6">
        <v>25200</v>
      </c>
      <c r="D1813" s="6">
        <v>4395.59</v>
      </c>
      <c r="E1813" s="7">
        <v>17.440000000000001</v>
      </c>
    </row>
    <row r="1814" spans="1:5" s="102" customFormat="1" x14ac:dyDescent="0.25">
      <c r="A1814" s="99" t="s">
        <v>63</v>
      </c>
      <c r="B1814" s="67"/>
      <c r="C1814" s="67"/>
      <c r="D1814" s="12">
        <v>2315.81</v>
      </c>
      <c r="E1814" s="14"/>
    </row>
    <row r="1815" spans="1:5" x14ac:dyDescent="0.25">
      <c r="A1815" s="99" t="s">
        <v>65</v>
      </c>
      <c r="B1815" s="67"/>
      <c r="C1815" s="67"/>
      <c r="D1815" s="12">
        <v>1978.26</v>
      </c>
      <c r="E1815" s="14"/>
    </row>
    <row r="1816" spans="1:5" s="161" customFormat="1" x14ac:dyDescent="0.25">
      <c r="A1816" s="99" t="s">
        <v>66</v>
      </c>
      <c r="B1816" s="67"/>
      <c r="C1816" s="67"/>
      <c r="D1816" s="12">
        <v>101.52</v>
      </c>
      <c r="E1816" s="14"/>
    </row>
    <row r="1817" spans="1:5" x14ac:dyDescent="0.25">
      <c r="A1817" s="98" t="s">
        <v>67</v>
      </c>
      <c r="B1817" s="6">
        <v>9000</v>
      </c>
      <c r="C1817" s="6">
        <v>9000</v>
      </c>
      <c r="D1817" s="6">
        <v>553.95000000000005</v>
      </c>
      <c r="E1817" s="7">
        <v>6.16</v>
      </c>
    </row>
    <row r="1818" spans="1:5" x14ac:dyDescent="0.25">
      <c r="A1818" s="99" t="s">
        <v>68</v>
      </c>
      <c r="B1818" s="67"/>
      <c r="C1818" s="67"/>
      <c r="D1818" s="12">
        <v>12.96</v>
      </c>
      <c r="E1818" s="14"/>
    </row>
    <row r="1819" spans="1:5" x14ac:dyDescent="0.25">
      <c r="A1819" s="99" t="s">
        <v>70</v>
      </c>
      <c r="B1819" s="67"/>
      <c r="C1819" s="67"/>
      <c r="D1819" s="12">
        <v>425.53</v>
      </c>
      <c r="E1819" s="14"/>
    </row>
    <row r="1820" spans="1:5" x14ac:dyDescent="0.25">
      <c r="A1820" s="99" t="s">
        <v>72</v>
      </c>
      <c r="B1820" s="67"/>
      <c r="C1820" s="67"/>
      <c r="D1820" s="12">
        <v>115.46</v>
      </c>
      <c r="E1820" s="14"/>
    </row>
    <row r="1821" spans="1:5" x14ac:dyDescent="0.25">
      <c r="A1821" s="98" t="s">
        <v>74</v>
      </c>
      <c r="B1821" s="6">
        <v>15000</v>
      </c>
      <c r="C1821" s="6">
        <v>15000</v>
      </c>
      <c r="D1821" s="6">
        <v>9091.36</v>
      </c>
      <c r="E1821" s="7">
        <v>60.61</v>
      </c>
    </row>
    <row r="1822" spans="1:5" x14ac:dyDescent="0.25">
      <c r="A1822" s="99" t="s">
        <v>75</v>
      </c>
      <c r="B1822" s="67"/>
      <c r="C1822" s="67"/>
      <c r="D1822" s="12">
        <v>1783.9</v>
      </c>
      <c r="E1822" s="14"/>
    </row>
    <row r="1823" spans="1:5" x14ac:dyDescent="0.25">
      <c r="A1823" s="99" t="s">
        <v>77</v>
      </c>
      <c r="B1823" s="67"/>
      <c r="C1823" s="67"/>
      <c r="D1823" s="12">
        <v>2881.05</v>
      </c>
      <c r="E1823" s="14"/>
    </row>
    <row r="1824" spans="1:5" x14ac:dyDescent="0.25">
      <c r="A1824" s="99" t="s">
        <v>79</v>
      </c>
      <c r="B1824" s="67"/>
      <c r="C1824" s="67"/>
      <c r="D1824" s="12">
        <v>4250.6099999999997</v>
      </c>
      <c r="E1824" s="14"/>
    </row>
    <row r="1825" spans="1:5" x14ac:dyDescent="0.25">
      <c r="A1825" s="99" t="s">
        <v>83</v>
      </c>
      <c r="B1825" s="67"/>
      <c r="C1825" s="67"/>
      <c r="D1825" s="12">
        <v>175.8</v>
      </c>
      <c r="E1825" s="14"/>
    </row>
    <row r="1826" spans="1:5" s="101" customFormat="1" x14ac:dyDescent="0.25">
      <c r="A1826" s="98" t="s">
        <v>86</v>
      </c>
      <c r="B1826" s="6">
        <v>1800</v>
      </c>
      <c r="C1826" s="6">
        <v>1800</v>
      </c>
      <c r="D1826" s="6">
        <v>0</v>
      </c>
      <c r="E1826" s="7">
        <v>0</v>
      </c>
    </row>
    <row r="1827" spans="1:5" x14ac:dyDescent="0.25">
      <c r="A1827" s="98" t="s">
        <v>135</v>
      </c>
      <c r="B1827" s="6">
        <v>15000</v>
      </c>
      <c r="C1827" s="6">
        <v>15000</v>
      </c>
      <c r="D1827" s="6">
        <v>10971.69</v>
      </c>
      <c r="E1827" s="7">
        <v>73.14</v>
      </c>
    </row>
    <row r="1828" spans="1:5" x14ac:dyDescent="0.25">
      <c r="A1828" s="99" t="s">
        <v>136</v>
      </c>
      <c r="B1828" s="67"/>
      <c r="C1828" s="67"/>
      <c r="D1828" s="12">
        <v>10971.69</v>
      </c>
      <c r="E1828" s="14"/>
    </row>
    <row r="1829" spans="1:5" x14ac:dyDescent="0.25">
      <c r="A1829" s="99"/>
      <c r="B1829" s="67"/>
      <c r="C1829" s="67"/>
      <c r="D1829" s="12"/>
      <c r="E1829" s="14"/>
    </row>
    <row r="1830" spans="1:5" x14ac:dyDescent="0.25">
      <c r="A1830" s="99"/>
      <c r="B1830" s="67"/>
      <c r="C1830" s="67"/>
      <c r="D1830" s="12"/>
      <c r="E1830" s="14"/>
    </row>
    <row r="1831" spans="1:5" x14ac:dyDescent="0.25">
      <c r="A1831" s="99"/>
      <c r="B1831" s="67"/>
      <c r="C1831" s="67"/>
      <c r="D1831" s="12"/>
      <c r="E1831" s="14"/>
    </row>
    <row r="1832" spans="1:5" x14ac:dyDescent="0.25">
      <c r="A1832" s="99"/>
      <c r="B1832" s="67"/>
      <c r="C1832" s="67"/>
      <c r="D1832" s="12"/>
      <c r="E1832" s="14"/>
    </row>
    <row r="1833" spans="1:5" x14ac:dyDescent="0.25">
      <c r="A1833" s="99"/>
      <c r="B1833" s="67"/>
      <c r="C1833" s="67"/>
      <c r="D1833" s="12"/>
      <c r="E1833" s="14"/>
    </row>
    <row r="1834" spans="1:5" x14ac:dyDescent="0.25">
      <c r="A1834" s="99"/>
      <c r="B1834" s="67"/>
      <c r="C1834" s="67"/>
      <c r="D1834" s="12"/>
      <c r="E1834" s="14"/>
    </row>
    <row r="1835" spans="1:5" x14ac:dyDescent="0.25">
      <c r="A1835" s="8" t="s">
        <v>543</v>
      </c>
      <c r="B1835" s="63">
        <v>154500</v>
      </c>
      <c r="C1835" s="63">
        <v>154500</v>
      </c>
      <c r="D1835" s="63">
        <v>99560.59</v>
      </c>
      <c r="E1835" s="64">
        <v>64.44</v>
      </c>
    </row>
    <row r="1836" spans="1:5" x14ac:dyDescent="0.25">
      <c r="A1836" s="96" t="s">
        <v>544</v>
      </c>
      <c r="B1836" s="6">
        <v>154500</v>
      </c>
      <c r="C1836" s="6">
        <v>154500</v>
      </c>
      <c r="D1836" s="6">
        <v>99560.59</v>
      </c>
      <c r="E1836" s="7">
        <v>64.44</v>
      </c>
    </row>
    <row r="1837" spans="1:5" x14ac:dyDescent="0.25">
      <c r="A1837" s="176" t="s">
        <v>375</v>
      </c>
      <c r="B1837" s="177">
        <v>154500</v>
      </c>
      <c r="C1837" s="177">
        <v>154500</v>
      </c>
      <c r="D1837" s="177">
        <v>76046.27</v>
      </c>
      <c r="E1837" s="178">
        <v>49.22</v>
      </c>
    </row>
    <row r="1838" spans="1:5" x14ac:dyDescent="0.25">
      <c r="A1838" s="176" t="s">
        <v>382</v>
      </c>
      <c r="B1838" s="180"/>
      <c r="C1838" s="180"/>
      <c r="D1838" s="177">
        <v>23514.32</v>
      </c>
      <c r="E1838" s="179"/>
    </row>
    <row r="1839" spans="1:5" x14ac:dyDescent="0.25">
      <c r="A1839" s="176"/>
      <c r="B1839" s="180"/>
      <c r="C1839" s="180"/>
      <c r="D1839" s="177"/>
      <c r="E1839" s="179"/>
    </row>
    <row r="1840" spans="1:5" x14ac:dyDescent="0.25">
      <c r="A1840" s="174" t="s">
        <v>235</v>
      </c>
      <c r="B1840" s="12">
        <v>154500</v>
      </c>
      <c r="C1840" s="12">
        <v>154500</v>
      </c>
      <c r="D1840" s="12">
        <v>99560.59</v>
      </c>
      <c r="E1840" s="13">
        <v>64.44</v>
      </c>
    </row>
    <row r="1841" spans="1:5" s="101" customFormat="1" x14ac:dyDescent="0.25">
      <c r="A1841" s="79" t="s">
        <v>236</v>
      </c>
      <c r="B1841" s="97">
        <v>154500</v>
      </c>
      <c r="C1841" s="97">
        <v>154500</v>
      </c>
      <c r="D1841" s="97">
        <v>99560.59</v>
      </c>
      <c r="E1841" s="147">
        <v>64.44</v>
      </c>
    </row>
    <row r="1842" spans="1:5" x14ac:dyDescent="0.25">
      <c r="A1842" s="176" t="s">
        <v>375</v>
      </c>
      <c r="B1842" s="177">
        <v>154500</v>
      </c>
      <c r="C1842" s="177">
        <v>154500</v>
      </c>
      <c r="D1842" s="177">
        <v>76046.27</v>
      </c>
      <c r="E1842" s="178">
        <v>49.22</v>
      </c>
    </row>
    <row r="1843" spans="1:5" x14ac:dyDescent="0.25">
      <c r="A1843" s="98" t="s">
        <v>62</v>
      </c>
      <c r="B1843" s="6">
        <v>20000</v>
      </c>
      <c r="C1843" s="6">
        <v>20000</v>
      </c>
      <c r="D1843" s="6">
        <v>0</v>
      </c>
      <c r="E1843" s="7">
        <v>0</v>
      </c>
    </row>
    <row r="1844" spans="1:5" x14ac:dyDescent="0.25">
      <c r="A1844" s="98" t="s">
        <v>67</v>
      </c>
      <c r="B1844" s="6">
        <v>100000</v>
      </c>
      <c r="C1844" s="6">
        <v>100000</v>
      </c>
      <c r="D1844" s="6">
        <v>75723.77</v>
      </c>
      <c r="E1844" s="7">
        <v>75.72</v>
      </c>
    </row>
    <row r="1845" spans="1:5" x14ac:dyDescent="0.25">
      <c r="A1845" s="99" t="s">
        <v>68</v>
      </c>
      <c r="B1845" s="67"/>
      <c r="C1845" s="67"/>
      <c r="D1845" s="12">
        <v>75723.77</v>
      </c>
      <c r="E1845" s="14"/>
    </row>
    <row r="1846" spans="1:5" x14ac:dyDescent="0.25">
      <c r="A1846" s="98" t="s">
        <v>74</v>
      </c>
      <c r="B1846" s="6">
        <v>11000</v>
      </c>
      <c r="C1846" s="6">
        <v>11000</v>
      </c>
      <c r="D1846" s="6">
        <v>0</v>
      </c>
      <c r="E1846" s="7">
        <v>0</v>
      </c>
    </row>
    <row r="1847" spans="1:5" x14ac:dyDescent="0.25">
      <c r="A1847" s="98" t="s">
        <v>84</v>
      </c>
      <c r="B1847" s="6">
        <v>10000</v>
      </c>
      <c r="C1847" s="6">
        <v>10000</v>
      </c>
      <c r="D1847" s="6">
        <v>0</v>
      </c>
      <c r="E1847" s="7">
        <v>0</v>
      </c>
    </row>
    <row r="1848" spans="1:5" s="101" customFormat="1" x14ac:dyDescent="0.25">
      <c r="A1848" s="98" t="s">
        <v>86</v>
      </c>
      <c r="B1848" s="6">
        <v>13500</v>
      </c>
      <c r="C1848" s="6">
        <v>13500</v>
      </c>
      <c r="D1848" s="6">
        <v>322.5</v>
      </c>
      <c r="E1848" s="7">
        <v>2.39</v>
      </c>
    </row>
    <row r="1849" spans="1:5" x14ac:dyDescent="0.25">
      <c r="A1849" s="99" t="s">
        <v>87</v>
      </c>
      <c r="B1849" s="67"/>
      <c r="C1849" s="67"/>
      <c r="D1849" s="12">
        <v>322.5</v>
      </c>
      <c r="E1849" s="14"/>
    </row>
    <row r="1850" spans="1:5" x14ac:dyDescent="0.25">
      <c r="A1850" s="176" t="s">
        <v>382</v>
      </c>
      <c r="B1850" s="180"/>
      <c r="C1850" s="180"/>
      <c r="D1850" s="177">
        <v>23514.32</v>
      </c>
      <c r="E1850" s="179"/>
    </row>
    <row r="1851" spans="1:5" x14ac:dyDescent="0.25">
      <c r="A1851" s="98" t="s">
        <v>67</v>
      </c>
      <c r="B1851" s="6">
        <v>0</v>
      </c>
      <c r="C1851" s="6">
        <v>0</v>
      </c>
      <c r="D1851" s="6">
        <v>23514.32</v>
      </c>
      <c r="E1851" s="7">
        <v>0</v>
      </c>
    </row>
    <row r="1852" spans="1:5" x14ac:dyDescent="0.25">
      <c r="A1852" s="99" t="s">
        <v>68</v>
      </c>
      <c r="B1852" s="67"/>
      <c r="C1852" s="67"/>
      <c r="D1852" s="12">
        <v>23514.32</v>
      </c>
      <c r="E1852" s="14"/>
    </row>
    <row r="1853" spans="1:5" x14ac:dyDescent="0.25">
      <c r="A1853" s="99"/>
      <c r="B1853" s="67"/>
      <c r="C1853" s="67"/>
      <c r="D1853" s="12"/>
      <c r="E1853" s="14"/>
    </row>
    <row r="1854" spans="1:5" x14ac:dyDescent="0.25">
      <c r="A1854" s="8" t="s">
        <v>545</v>
      </c>
      <c r="B1854" s="63">
        <v>27897018</v>
      </c>
      <c r="C1854" s="63">
        <v>27877018</v>
      </c>
      <c r="D1854" s="63">
        <v>27288749.84</v>
      </c>
      <c r="E1854" s="64">
        <v>97.89</v>
      </c>
    </row>
    <row r="1855" spans="1:5" x14ac:dyDescent="0.25">
      <c r="A1855" s="96" t="s">
        <v>546</v>
      </c>
      <c r="B1855" s="6">
        <v>27897018</v>
      </c>
      <c r="C1855" s="6">
        <v>27877018</v>
      </c>
      <c r="D1855" s="6">
        <v>27288749.84</v>
      </c>
      <c r="E1855" s="7">
        <v>97.89</v>
      </c>
    </row>
    <row r="1856" spans="1:5" x14ac:dyDescent="0.25">
      <c r="A1856" s="176" t="s">
        <v>375</v>
      </c>
      <c r="B1856" s="177">
        <v>27666718</v>
      </c>
      <c r="C1856" s="177">
        <v>27646718</v>
      </c>
      <c r="D1856" s="177">
        <v>27273425.989999998</v>
      </c>
      <c r="E1856" s="178">
        <v>98.65</v>
      </c>
    </row>
    <row r="1857" spans="1:5" x14ac:dyDescent="0.25">
      <c r="A1857" s="176" t="s">
        <v>382</v>
      </c>
      <c r="B1857" s="177">
        <v>220000</v>
      </c>
      <c r="C1857" s="177">
        <v>220000</v>
      </c>
      <c r="D1857" s="177">
        <v>5061.67</v>
      </c>
      <c r="E1857" s="178">
        <v>2.2999999999999998</v>
      </c>
    </row>
    <row r="1858" spans="1:5" x14ac:dyDescent="0.25">
      <c r="A1858" s="176" t="s">
        <v>384</v>
      </c>
      <c r="B1858" s="177">
        <v>10300</v>
      </c>
      <c r="C1858" s="177">
        <v>10300</v>
      </c>
      <c r="D1858" s="177">
        <v>10262.18</v>
      </c>
      <c r="E1858" s="178">
        <v>99.63</v>
      </c>
    </row>
    <row r="1859" spans="1:5" x14ac:dyDescent="0.25">
      <c r="A1859" s="176"/>
      <c r="B1859" s="177"/>
      <c r="C1859" s="177"/>
      <c r="D1859" s="177"/>
      <c r="E1859" s="178"/>
    </row>
    <row r="1860" spans="1:5" s="102" customFormat="1" x14ac:dyDescent="0.25">
      <c r="A1860" s="174" t="s">
        <v>235</v>
      </c>
      <c r="B1860" s="12">
        <v>27516018</v>
      </c>
      <c r="C1860" s="12">
        <v>27496018</v>
      </c>
      <c r="D1860" s="12">
        <v>27093434.510000002</v>
      </c>
      <c r="E1860" s="13">
        <v>98.54</v>
      </c>
    </row>
    <row r="1861" spans="1:5" x14ac:dyDescent="0.25">
      <c r="A1861" s="79" t="s">
        <v>236</v>
      </c>
      <c r="B1861" s="97">
        <v>26125818</v>
      </c>
      <c r="C1861" s="97">
        <v>26165818</v>
      </c>
      <c r="D1861" s="97">
        <v>25814384.09</v>
      </c>
      <c r="E1861" s="147">
        <v>98.66</v>
      </c>
    </row>
    <row r="1862" spans="1:5" s="101" customFormat="1" x14ac:dyDescent="0.25">
      <c r="A1862" s="176" t="s">
        <v>375</v>
      </c>
      <c r="B1862" s="177">
        <v>26075518</v>
      </c>
      <c r="C1862" s="177">
        <v>26115518</v>
      </c>
      <c r="D1862" s="177">
        <v>25801985.030000001</v>
      </c>
      <c r="E1862" s="178">
        <v>98.8</v>
      </c>
    </row>
    <row r="1863" spans="1:5" x14ac:dyDescent="0.25">
      <c r="A1863" s="98" t="s">
        <v>54</v>
      </c>
      <c r="B1863" s="6">
        <v>17934817</v>
      </c>
      <c r="C1863" s="6">
        <v>17749817</v>
      </c>
      <c r="D1863" s="6">
        <v>17567278.350000001</v>
      </c>
      <c r="E1863" s="7">
        <v>98.97</v>
      </c>
    </row>
    <row r="1864" spans="1:5" x14ac:dyDescent="0.25">
      <c r="A1864" s="99" t="s">
        <v>55</v>
      </c>
      <c r="B1864" s="67"/>
      <c r="C1864" s="67"/>
      <c r="D1864" s="12">
        <v>17507503.399999999</v>
      </c>
      <c r="E1864" s="14"/>
    </row>
    <row r="1865" spans="1:5" x14ac:dyDescent="0.25">
      <c r="A1865" s="99" t="s">
        <v>353</v>
      </c>
      <c r="B1865" s="67"/>
      <c r="C1865" s="67"/>
      <c r="D1865" s="12">
        <v>59774.95</v>
      </c>
      <c r="E1865" s="14"/>
    </row>
    <row r="1866" spans="1:5" x14ac:dyDescent="0.25">
      <c r="A1866" s="98" t="s">
        <v>56</v>
      </c>
      <c r="B1866" s="6">
        <v>2818000</v>
      </c>
      <c r="C1866" s="6">
        <v>3178000</v>
      </c>
      <c r="D1866" s="6">
        <v>3178005.65</v>
      </c>
      <c r="E1866" s="7">
        <v>100</v>
      </c>
    </row>
    <row r="1867" spans="1:5" s="102" customFormat="1" x14ac:dyDescent="0.25">
      <c r="A1867" s="99" t="s">
        <v>57</v>
      </c>
      <c r="B1867" s="67"/>
      <c r="C1867" s="67"/>
      <c r="D1867" s="12">
        <v>3178005.65</v>
      </c>
      <c r="E1867" s="14"/>
    </row>
    <row r="1868" spans="1:5" x14ac:dyDescent="0.25">
      <c r="A1868" s="98" t="s">
        <v>58</v>
      </c>
      <c r="B1868" s="6">
        <v>2958411</v>
      </c>
      <c r="C1868" s="6">
        <v>2938411</v>
      </c>
      <c r="D1868" s="6">
        <v>2894589.79</v>
      </c>
      <c r="E1868" s="7">
        <v>98.51</v>
      </c>
    </row>
    <row r="1869" spans="1:5" s="161" customFormat="1" x14ac:dyDescent="0.25">
      <c r="A1869" s="99" t="s">
        <v>59</v>
      </c>
      <c r="B1869" s="67"/>
      <c r="C1869" s="67"/>
      <c r="D1869" s="12">
        <v>2894589.79</v>
      </c>
      <c r="E1869" s="14"/>
    </row>
    <row r="1870" spans="1:5" x14ac:dyDescent="0.25">
      <c r="A1870" s="98" t="s">
        <v>62</v>
      </c>
      <c r="B1870" s="6">
        <v>2315790</v>
      </c>
      <c r="C1870" s="6">
        <v>2200790</v>
      </c>
      <c r="D1870" s="6">
        <v>2133539.31</v>
      </c>
      <c r="E1870" s="7">
        <v>96.94</v>
      </c>
    </row>
    <row r="1871" spans="1:5" x14ac:dyDescent="0.25">
      <c r="A1871" s="99" t="s">
        <v>64</v>
      </c>
      <c r="B1871" s="67"/>
      <c r="C1871" s="67"/>
      <c r="D1871" s="12">
        <v>2126329.31</v>
      </c>
      <c r="E1871" s="14"/>
    </row>
    <row r="1872" spans="1:5" x14ac:dyDescent="0.25">
      <c r="A1872" s="99" t="s">
        <v>65</v>
      </c>
      <c r="B1872" s="67"/>
      <c r="C1872" s="67"/>
      <c r="D1872" s="12">
        <v>7210</v>
      </c>
      <c r="E1872" s="14"/>
    </row>
    <row r="1873" spans="1:5" s="101" customFormat="1" x14ac:dyDescent="0.25">
      <c r="A1873" s="98" t="s">
        <v>67</v>
      </c>
      <c r="B1873" s="6">
        <v>20000</v>
      </c>
      <c r="C1873" s="6">
        <v>20000</v>
      </c>
      <c r="D1873" s="6">
        <v>15394.39</v>
      </c>
      <c r="E1873" s="7">
        <v>76.97</v>
      </c>
    </row>
    <row r="1874" spans="1:5" x14ac:dyDescent="0.25">
      <c r="A1874" s="99" t="s">
        <v>68</v>
      </c>
      <c r="B1874" s="67"/>
      <c r="C1874" s="67"/>
      <c r="D1874" s="12">
        <v>15394.39</v>
      </c>
      <c r="E1874" s="14"/>
    </row>
    <row r="1875" spans="1:5" x14ac:dyDescent="0.25">
      <c r="A1875" s="98" t="s">
        <v>74</v>
      </c>
      <c r="B1875" s="6">
        <v>2500</v>
      </c>
      <c r="C1875" s="6">
        <v>2500</v>
      </c>
      <c r="D1875" s="6">
        <v>0</v>
      </c>
      <c r="E1875" s="7">
        <v>0</v>
      </c>
    </row>
    <row r="1876" spans="1:5" x14ac:dyDescent="0.25">
      <c r="A1876" s="98" t="s">
        <v>84</v>
      </c>
      <c r="B1876" s="6">
        <v>13000</v>
      </c>
      <c r="C1876" s="6">
        <v>13000</v>
      </c>
      <c r="D1876" s="6">
        <v>12858.54</v>
      </c>
      <c r="E1876" s="7">
        <v>98.91</v>
      </c>
    </row>
    <row r="1877" spans="1:5" x14ac:dyDescent="0.25">
      <c r="A1877" s="99" t="s">
        <v>85</v>
      </c>
      <c r="B1877" s="67"/>
      <c r="C1877" s="67"/>
      <c r="D1877" s="12">
        <v>12858.54</v>
      </c>
      <c r="E1877" s="14"/>
    </row>
    <row r="1878" spans="1:5" s="161" customFormat="1" x14ac:dyDescent="0.25">
      <c r="A1878" s="98" t="s">
        <v>86</v>
      </c>
      <c r="B1878" s="6">
        <v>3000</v>
      </c>
      <c r="C1878" s="6">
        <v>3000</v>
      </c>
      <c r="D1878" s="6">
        <v>319</v>
      </c>
      <c r="E1878" s="7">
        <v>10.63</v>
      </c>
    </row>
    <row r="1879" spans="1:5" x14ac:dyDescent="0.25">
      <c r="A1879" s="99" t="s">
        <v>89</v>
      </c>
      <c r="B1879" s="67"/>
      <c r="C1879" s="67"/>
      <c r="D1879" s="12">
        <v>319</v>
      </c>
      <c r="E1879" s="14"/>
    </row>
    <row r="1880" spans="1:5" s="101" customFormat="1" x14ac:dyDescent="0.25">
      <c r="A1880" s="98" t="s">
        <v>117</v>
      </c>
      <c r="B1880" s="6">
        <v>10000</v>
      </c>
      <c r="C1880" s="6">
        <v>10000</v>
      </c>
      <c r="D1880" s="6">
        <v>0</v>
      </c>
      <c r="E1880" s="7">
        <v>0</v>
      </c>
    </row>
    <row r="1881" spans="1:5" x14ac:dyDescent="0.25">
      <c r="A1881" s="176" t="s">
        <v>382</v>
      </c>
      <c r="B1881" s="177">
        <v>40000</v>
      </c>
      <c r="C1881" s="177">
        <v>40000</v>
      </c>
      <c r="D1881" s="177">
        <v>2136.88</v>
      </c>
      <c r="E1881" s="178">
        <v>5.34</v>
      </c>
    </row>
    <row r="1882" spans="1:5" x14ac:dyDescent="0.25">
      <c r="A1882" s="98" t="s">
        <v>54</v>
      </c>
      <c r="B1882" s="6">
        <v>40000</v>
      </c>
      <c r="C1882" s="6">
        <v>40000</v>
      </c>
      <c r="D1882" s="6">
        <v>0</v>
      </c>
      <c r="E1882" s="7">
        <v>0</v>
      </c>
    </row>
    <row r="1883" spans="1:5" x14ac:dyDescent="0.25">
      <c r="A1883" s="98" t="s">
        <v>62</v>
      </c>
      <c r="B1883" s="6">
        <v>0</v>
      </c>
      <c r="C1883" s="6">
        <v>0</v>
      </c>
      <c r="D1883" s="6">
        <v>2136.88</v>
      </c>
      <c r="E1883" s="7">
        <v>0</v>
      </c>
    </row>
    <row r="1884" spans="1:5" s="102" customFormat="1" x14ac:dyDescent="0.25">
      <c r="A1884" s="99" t="s">
        <v>64</v>
      </c>
      <c r="B1884" s="67"/>
      <c r="C1884" s="67"/>
      <c r="D1884" s="12">
        <v>2136.88</v>
      </c>
      <c r="E1884" s="14"/>
    </row>
    <row r="1885" spans="1:5" x14ac:dyDescent="0.25">
      <c r="A1885" s="176" t="s">
        <v>384</v>
      </c>
      <c r="B1885" s="177">
        <v>10300</v>
      </c>
      <c r="C1885" s="177">
        <v>10300</v>
      </c>
      <c r="D1885" s="177">
        <v>10262.18</v>
      </c>
      <c r="E1885" s="178">
        <v>99.63</v>
      </c>
    </row>
    <row r="1886" spans="1:5" s="101" customFormat="1" x14ac:dyDescent="0.25">
      <c r="A1886" s="98" t="s">
        <v>84</v>
      </c>
      <c r="B1886" s="6">
        <v>10300</v>
      </c>
      <c r="C1886" s="6">
        <v>10300</v>
      </c>
      <c r="D1886" s="6">
        <v>10262.18</v>
      </c>
      <c r="E1886" s="7">
        <v>99.63</v>
      </c>
    </row>
    <row r="1887" spans="1:5" s="161" customFormat="1" x14ac:dyDescent="0.25">
      <c r="A1887" s="99" t="s">
        <v>85</v>
      </c>
      <c r="B1887" s="67"/>
      <c r="C1887" s="67"/>
      <c r="D1887" s="12">
        <v>10262.18</v>
      </c>
      <c r="E1887" s="14"/>
    </row>
    <row r="1888" spans="1:5" x14ac:dyDescent="0.25">
      <c r="A1888" s="79" t="s">
        <v>567</v>
      </c>
      <c r="B1888" s="97">
        <v>1390200</v>
      </c>
      <c r="C1888" s="97">
        <v>1330200</v>
      </c>
      <c r="D1888" s="97">
        <v>1279050.42</v>
      </c>
      <c r="E1888" s="147">
        <v>96.15</v>
      </c>
    </row>
    <row r="1889" spans="1:5" x14ac:dyDescent="0.25">
      <c r="A1889" s="176" t="s">
        <v>375</v>
      </c>
      <c r="B1889" s="177">
        <v>1390200</v>
      </c>
      <c r="C1889" s="177">
        <v>1330200</v>
      </c>
      <c r="D1889" s="177">
        <v>1279050.42</v>
      </c>
      <c r="E1889" s="178">
        <v>96.15</v>
      </c>
    </row>
    <row r="1890" spans="1:5" x14ac:dyDescent="0.25">
      <c r="A1890" s="98" t="s">
        <v>74</v>
      </c>
      <c r="B1890" s="6">
        <v>1200000</v>
      </c>
      <c r="C1890" s="6">
        <v>1140000</v>
      </c>
      <c r="D1890" s="6">
        <v>1178092.32</v>
      </c>
      <c r="E1890" s="7">
        <v>103.34</v>
      </c>
    </row>
    <row r="1891" spans="1:5" x14ac:dyDescent="0.25">
      <c r="A1891" s="99" t="s">
        <v>77</v>
      </c>
      <c r="B1891" s="67"/>
      <c r="C1891" s="67"/>
      <c r="D1891" s="12">
        <v>16875</v>
      </c>
      <c r="E1891" s="14"/>
    </row>
    <row r="1892" spans="1:5" s="101" customFormat="1" x14ac:dyDescent="0.25">
      <c r="A1892" s="99" t="s">
        <v>82</v>
      </c>
      <c r="B1892" s="67"/>
      <c r="C1892" s="67"/>
      <c r="D1892" s="12">
        <v>3937.5</v>
      </c>
      <c r="E1892" s="14"/>
    </row>
    <row r="1893" spans="1:5" x14ac:dyDescent="0.25">
      <c r="A1893" s="99" t="s">
        <v>83</v>
      </c>
      <c r="B1893" s="67"/>
      <c r="C1893" s="67"/>
      <c r="D1893" s="12">
        <v>1157279.82</v>
      </c>
      <c r="E1893" s="14"/>
    </row>
    <row r="1894" spans="1:5" x14ac:dyDescent="0.25">
      <c r="A1894" s="98" t="s">
        <v>86</v>
      </c>
      <c r="B1894" s="6">
        <v>100000</v>
      </c>
      <c r="C1894" s="6">
        <v>100000</v>
      </c>
      <c r="D1894" s="6">
        <v>33265.01</v>
      </c>
      <c r="E1894" s="7">
        <v>33.270000000000003</v>
      </c>
    </row>
    <row r="1895" spans="1:5" x14ac:dyDescent="0.25">
      <c r="A1895" s="99" t="s">
        <v>91</v>
      </c>
      <c r="B1895" s="67"/>
      <c r="C1895" s="67"/>
      <c r="D1895" s="12">
        <v>32906.28</v>
      </c>
      <c r="E1895" s="14"/>
    </row>
    <row r="1896" spans="1:5" s="101" customFormat="1" x14ac:dyDescent="0.25">
      <c r="A1896" s="99" t="s">
        <v>93</v>
      </c>
      <c r="B1896" s="67"/>
      <c r="C1896" s="67"/>
      <c r="D1896" s="12">
        <v>358.73</v>
      </c>
      <c r="E1896" s="14"/>
    </row>
    <row r="1897" spans="1:5" s="161" customFormat="1" x14ac:dyDescent="0.25">
      <c r="A1897" s="98" t="s">
        <v>96</v>
      </c>
      <c r="B1897" s="6">
        <v>90200</v>
      </c>
      <c r="C1897" s="6">
        <v>90200</v>
      </c>
      <c r="D1897" s="6">
        <v>67693.09</v>
      </c>
      <c r="E1897" s="7">
        <v>75.05</v>
      </c>
    </row>
    <row r="1898" spans="1:5" x14ac:dyDescent="0.25">
      <c r="A1898" s="99" t="s">
        <v>97</v>
      </c>
      <c r="B1898" s="67"/>
      <c r="C1898" s="67"/>
      <c r="D1898" s="12">
        <v>66008.06</v>
      </c>
      <c r="E1898" s="14"/>
    </row>
    <row r="1899" spans="1:5" x14ac:dyDescent="0.25">
      <c r="A1899" s="99" t="s">
        <v>98</v>
      </c>
      <c r="B1899" s="67"/>
      <c r="C1899" s="67"/>
      <c r="D1899" s="12">
        <v>1108.8</v>
      </c>
      <c r="E1899" s="14"/>
    </row>
    <row r="1900" spans="1:5" x14ac:dyDescent="0.25">
      <c r="A1900" s="99" t="s">
        <v>99</v>
      </c>
      <c r="B1900" s="67"/>
      <c r="C1900" s="67"/>
      <c r="D1900" s="12">
        <v>576.23</v>
      </c>
      <c r="E1900" s="14"/>
    </row>
    <row r="1901" spans="1:5" x14ac:dyDescent="0.25">
      <c r="A1901" s="99"/>
      <c r="B1901" s="67"/>
      <c r="C1901" s="67"/>
      <c r="D1901" s="12"/>
      <c r="E1901" s="14"/>
    </row>
    <row r="1902" spans="1:5" x14ac:dyDescent="0.25">
      <c r="A1902" s="174" t="s">
        <v>339</v>
      </c>
      <c r="B1902" s="12">
        <v>381000</v>
      </c>
      <c r="C1902" s="12">
        <v>381000</v>
      </c>
      <c r="D1902" s="12">
        <v>195315.33</v>
      </c>
      <c r="E1902" s="13">
        <v>51.26</v>
      </c>
    </row>
    <row r="1903" spans="1:5" x14ac:dyDescent="0.25">
      <c r="A1903" s="79" t="s">
        <v>568</v>
      </c>
      <c r="B1903" s="97">
        <v>80000</v>
      </c>
      <c r="C1903" s="97">
        <v>80000</v>
      </c>
      <c r="D1903" s="97">
        <v>3529.81</v>
      </c>
      <c r="E1903" s="147">
        <v>4.41</v>
      </c>
    </row>
    <row r="1904" spans="1:5" s="101" customFormat="1" x14ac:dyDescent="0.25">
      <c r="A1904" s="176" t="s">
        <v>375</v>
      </c>
      <c r="B1904" s="177">
        <v>80000</v>
      </c>
      <c r="C1904" s="177">
        <v>80000</v>
      </c>
      <c r="D1904" s="177">
        <v>3529.81</v>
      </c>
      <c r="E1904" s="178">
        <v>4.41</v>
      </c>
    </row>
    <row r="1905" spans="1:5" x14ac:dyDescent="0.25">
      <c r="A1905" s="98" t="s">
        <v>95</v>
      </c>
      <c r="B1905" s="6">
        <v>80000</v>
      </c>
      <c r="C1905" s="6">
        <v>80000</v>
      </c>
      <c r="D1905" s="6">
        <v>3529.81</v>
      </c>
      <c r="E1905" s="7">
        <v>4.41</v>
      </c>
    </row>
    <row r="1906" spans="1:5" s="161" customFormat="1" x14ac:dyDescent="0.25">
      <c r="A1906" s="99" t="s">
        <v>514</v>
      </c>
      <c r="B1906" s="67"/>
      <c r="C1906" s="67"/>
      <c r="D1906" s="12">
        <v>3529.81</v>
      </c>
      <c r="E1906" s="14"/>
    </row>
    <row r="1907" spans="1:5" s="102" customFormat="1" x14ac:dyDescent="0.25">
      <c r="A1907" s="79" t="s">
        <v>484</v>
      </c>
      <c r="B1907" s="97">
        <v>22000</v>
      </c>
      <c r="C1907" s="97">
        <v>22000</v>
      </c>
      <c r="D1907" s="97">
        <v>6646.43</v>
      </c>
      <c r="E1907" s="147">
        <v>30.21</v>
      </c>
    </row>
    <row r="1908" spans="1:5" x14ac:dyDescent="0.25">
      <c r="A1908" s="176" t="s">
        <v>375</v>
      </c>
      <c r="B1908" s="177">
        <v>22000</v>
      </c>
      <c r="C1908" s="177">
        <v>22000</v>
      </c>
      <c r="D1908" s="177">
        <v>6646.43</v>
      </c>
      <c r="E1908" s="178">
        <v>30.21</v>
      </c>
    </row>
    <row r="1909" spans="1:5" s="101" customFormat="1" x14ac:dyDescent="0.25">
      <c r="A1909" s="98" t="s">
        <v>95</v>
      </c>
      <c r="B1909" s="6">
        <v>22000</v>
      </c>
      <c r="C1909" s="6">
        <v>22000</v>
      </c>
      <c r="D1909" s="6">
        <v>6646.43</v>
      </c>
      <c r="E1909" s="7">
        <v>30.21</v>
      </c>
    </row>
    <row r="1910" spans="1:5" x14ac:dyDescent="0.25">
      <c r="A1910" s="99" t="s">
        <v>514</v>
      </c>
      <c r="B1910" s="67"/>
      <c r="C1910" s="67"/>
      <c r="D1910" s="12">
        <v>6646.43</v>
      </c>
      <c r="E1910" s="14"/>
    </row>
    <row r="1911" spans="1:5" x14ac:dyDescent="0.25">
      <c r="A1911" s="79" t="s">
        <v>396</v>
      </c>
      <c r="B1911" s="97">
        <v>265000</v>
      </c>
      <c r="C1911" s="97">
        <v>265000</v>
      </c>
      <c r="D1911" s="97">
        <v>178052.65</v>
      </c>
      <c r="E1911" s="147">
        <v>67.19</v>
      </c>
    </row>
    <row r="1912" spans="1:5" s="101" customFormat="1" x14ac:dyDescent="0.25">
      <c r="A1912" s="176" t="s">
        <v>375</v>
      </c>
      <c r="B1912" s="177">
        <v>85000</v>
      </c>
      <c r="C1912" s="177">
        <v>85000</v>
      </c>
      <c r="D1912" s="177">
        <v>175127.86</v>
      </c>
      <c r="E1912" s="178">
        <v>206.03</v>
      </c>
    </row>
    <row r="1913" spans="1:5" x14ac:dyDescent="0.25">
      <c r="A1913" s="98" t="s">
        <v>95</v>
      </c>
      <c r="B1913" s="6">
        <v>50000</v>
      </c>
      <c r="C1913" s="6">
        <v>50000</v>
      </c>
      <c r="D1913" s="6">
        <v>33043.78</v>
      </c>
      <c r="E1913" s="7">
        <v>66.09</v>
      </c>
    </row>
    <row r="1914" spans="1:5" s="161" customFormat="1" x14ac:dyDescent="0.25">
      <c r="A1914" s="99" t="s">
        <v>424</v>
      </c>
      <c r="B1914" s="67"/>
      <c r="C1914" s="67"/>
      <c r="D1914" s="12">
        <v>33043.78</v>
      </c>
      <c r="E1914" s="14"/>
    </row>
    <row r="1915" spans="1:5" x14ac:dyDescent="0.25">
      <c r="A1915" s="98" t="s">
        <v>96</v>
      </c>
      <c r="B1915" s="6">
        <v>5000</v>
      </c>
      <c r="C1915" s="6">
        <v>5000</v>
      </c>
      <c r="D1915" s="6">
        <v>4200</v>
      </c>
      <c r="E1915" s="7">
        <v>84</v>
      </c>
    </row>
    <row r="1916" spans="1:5" x14ac:dyDescent="0.25">
      <c r="A1916" s="99" t="s">
        <v>97</v>
      </c>
      <c r="B1916" s="67"/>
      <c r="C1916" s="67"/>
      <c r="D1916" s="12">
        <v>4200</v>
      </c>
      <c r="E1916" s="14"/>
    </row>
    <row r="1917" spans="1:5" x14ac:dyDescent="0.25">
      <c r="A1917" s="98" t="s">
        <v>169</v>
      </c>
      <c r="B1917" s="6">
        <v>30000</v>
      </c>
      <c r="C1917" s="6">
        <v>30000</v>
      </c>
      <c r="D1917" s="6">
        <v>137884.07999999999</v>
      </c>
      <c r="E1917" s="7">
        <v>459.61</v>
      </c>
    </row>
    <row r="1918" spans="1:5" s="102" customFormat="1" x14ac:dyDescent="0.25">
      <c r="A1918" s="99" t="s">
        <v>170</v>
      </c>
      <c r="B1918" s="67"/>
      <c r="C1918" s="67"/>
      <c r="D1918" s="12">
        <v>137884.07999999999</v>
      </c>
      <c r="E1918" s="14"/>
    </row>
    <row r="1919" spans="1:5" x14ac:dyDescent="0.25">
      <c r="A1919" s="176" t="s">
        <v>382</v>
      </c>
      <c r="B1919" s="177">
        <v>180000</v>
      </c>
      <c r="C1919" s="177">
        <v>180000</v>
      </c>
      <c r="D1919" s="177">
        <v>2924.79</v>
      </c>
      <c r="E1919" s="178">
        <v>1.62</v>
      </c>
    </row>
    <row r="1920" spans="1:5" s="101" customFormat="1" x14ac:dyDescent="0.25">
      <c r="A1920" s="98" t="s">
        <v>169</v>
      </c>
      <c r="B1920" s="6">
        <v>180000</v>
      </c>
      <c r="C1920" s="6">
        <v>180000</v>
      </c>
      <c r="D1920" s="6">
        <v>2924.79</v>
      </c>
      <c r="E1920" s="7">
        <v>1.62</v>
      </c>
    </row>
    <row r="1921" spans="1:5" x14ac:dyDescent="0.25">
      <c r="A1921" s="99" t="s">
        <v>170</v>
      </c>
      <c r="B1921" s="67"/>
      <c r="C1921" s="67"/>
      <c r="D1921" s="12">
        <v>2924.79</v>
      </c>
      <c r="E1921" s="14"/>
    </row>
    <row r="1922" spans="1:5" x14ac:dyDescent="0.25">
      <c r="A1922" s="79" t="s">
        <v>569</v>
      </c>
      <c r="B1922" s="97">
        <v>14000</v>
      </c>
      <c r="C1922" s="97">
        <v>14000</v>
      </c>
      <c r="D1922" s="97">
        <v>7086.44</v>
      </c>
      <c r="E1922" s="147">
        <v>50.62</v>
      </c>
    </row>
    <row r="1923" spans="1:5" x14ac:dyDescent="0.25">
      <c r="A1923" s="176" t="s">
        <v>375</v>
      </c>
      <c r="B1923" s="177">
        <v>14000</v>
      </c>
      <c r="C1923" s="177">
        <v>14000</v>
      </c>
      <c r="D1923" s="177">
        <v>7086.44</v>
      </c>
      <c r="E1923" s="178">
        <v>50.62</v>
      </c>
    </row>
    <row r="1924" spans="1:5" s="102" customFormat="1" x14ac:dyDescent="0.25">
      <c r="A1924" s="98" t="s">
        <v>95</v>
      </c>
      <c r="B1924" s="6">
        <v>0</v>
      </c>
      <c r="C1924" s="6">
        <v>0</v>
      </c>
      <c r="D1924" s="6">
        <v>86.44</v>
      </c>
      <c r="E1924" s="7">
        <v>0</v>
      </c>
    </row>
    <row r="1925" spans="1:5" x14ac:dyDescent="0.25">
      <c r="A1925" s="99" t="s">
        <v>424</v>
      </c>
      <c r="B1925" s="67"/>
      <c r="C1925" s="67"/>
      <c r="D1925" s="12">
        <v>86.44</v>
      </c>
      <c r="E1925" s="14"/>
    </row>
    <row r="1926" spans="1:5" s="101" customFormat="1" x14ac:dyDescent="0.25">
      <c r="A1926" s="98" t="s">
        <v>96</v>
      </c>
      <c r="B1926" s="6">
        <v>14000</v>
      </c>
      <c r="C1926" s="6">
        <v>14000</v>
      </c>
      <c r="D1926" s="6">
        <v>7000</v>
      </c>
      <c r="E1926" s="7">
        <v>50</v>
      </c>
    </row>
    <row r="1927" spans="1:5" x14ac:dyDescent="0.25">
      <c r="A1927" s="99" t="s">
        <v>97</v>
      </c>
      <c r="B1927" s="67"/>
      <c r="C1927" s="67"/>
      <c r="D1927" s="12">
        <v>7000</v>
      </c>
      <c r="E1927" s="14"/>
    </row>
    <row r="1928" spans="1:5" x14ac:dyDescent="0.25">
      <c r="A1928" s="99"/>
      <c r="B1928" s="67"/>
      <c r="C1928" s="67"/>
      <c r="D1928" s="12"/>
      <c r="E1928" s="14"/>
    </row>
    <row r="1929" spans="1:5" x14ac:dyDescent="0.25">
      <c r="A1929" s="99"/>
      <c r="B1929" s="67"/>
      <c r="C1929" s="67"/>
      <c r="D1929" s="12"/>
      <c r="E1929" s="14"/>
    </row>
    <row r="1930" spans="1:5" x14ac:dyDescent="0.25">
      <c r="A1930" s="99"/>
      <c r="B1930" s="67"/>
      <c r="C1930" s="67"/>
      <c r="D1930" s="12"/>
      <c r="E1930" s="14"/>
    </row>
    <row r="1931" spans="1:5" x14ac:dyDescent="0.25">
      <c r="A1931" s="99"/>
      <c r="B1931" s="67"/>
      <c r="C1931" s="67"/>
      <c r="D1931" s="12"/>
      <c r="E1931" s="14"/>
    </row>
    <row r="1932" spans="1:5" x14ac:dyDescent="0.25">
      <c r="A1932" s="8" t="s">
        <v>547</v>
      </c>
      <c r="B1932" s="63">
        <v>14500</v>
      </c>
      <c r="C1932" s="63">
        <v>14500</v>
      </c>
      <c r="D1932" s="63">
        <v>2807.38</v>
      </c>
      <c r="E1932" s="64">
        <v>19.36</v>
      </c>
    </row>
    <row r="1933" spans="1:5" s="161" customFormat="1" x14ac:dyDescent="0.25">
      <c r="A1933" s="96" t="s">
        <v>548</v>
      </c>
      <c r="B1933" s="6">
        <v>14500</v>
      </c>
      <c r="C1933" s="6">
        <v>14500</v>
      </c>
      <c r="D1933" s="6">
        <v>2807.38</v>
      </c>
      <c r="E1933" s="7">
        <v>19.36</v>
      </c>
    </row>
    <row r="1934" spans="1:5" x14ac:dyDescent="0.25">
      <c r="A1934" s="176" t="s">
        <v>375</v>
      </c>
      <c r="B1934" s="177">
        <v>14500</v>
      </c>
      <c r="C1934" s="177">
        <v>14500</v>
      </c>
      <c r="D1934" s="177">
        <v>2807.38</v>
      </c>
      <c r="E1934" s="178">
        <v>19.36</v>
      </c>
    </row>
    <row r="1935" spans="1:5" x14ac:dyDescent="0.25">
      <c r="A1935" s="176"/>
      <c r="B1935" s="177"/>
      <c r="C1935" s="177"/>
      <c r="D1935" s="177"/>
      <c r="E1935" s="178"/>
    </row>
    <row r="1936" spans="1:5" x14ac:dyDescent="0.25">
      <c r="A1936" s="174" t="s">
        <v>235</v>
      </c>
      <c r="B1936" s="12">
        <v>14500</v>
      </c>
      <c r="C1936" s="12">
        <v>14500</v>
      </c>
      <c r="D1936" s="12">
        <v>2807.38</v>
      </c>
      <c r="E1936" s="13">
        <v>19.36</v>
      </c>
    </row>
    <row r="1937" spans="1:5" x14ac:dyDescent="0.25">
      <c r="A1937" s="79" t="s">
        <v>236</v>
      </c>
      <c r="B1937" s="97">
        <v>14500</v>
      </c>
      <c r="C1937" s="97">
        <v>14500</v>
      </c>
      <c r="D1937" s="97">
        <v>2807.38</v>
      </c>
      <c r="E1937" s="147">
        <v>19.36</v>
      </c>
    </row>
    <row r="1938" spans="1:5" x14ac:dyDescent="0.25">
      <c r="A1938" s="176" t="s">
        <v>375</v>
      </c>
      <c r="B1938" s="177">
        <v>14500</v>
      </c>
      <c r="C1938" s="177">
        <v>14500</v>
      </c>
      <c r="D1938" s="177">
        <v>2807.38</v>
      </c>
      <c r="E1938" s="178">
        <v>19.36</v>
      </c>
    </row>
    <row r="1939" spans="1:5" x14ac:dyDescent="0.25">
      <c r="A1939" s="98" t="s">
        <v>62</v>
      </c>
      <c r="B1939" s="6">
        <v>8000</v>
      </c>
      <c r="C1939" s="6">
        <v>8000</v>
      </c>
      <c r="D1939" s="6">
        <v>0</v>
      </c>
      <c r="E1939" s="7">
        <v>0</v>
      </c>
    </row>
    <row r="1940" spans="1:5" x14ac:dyDescent="0.25">
      <c r="A1940" s="98" t="s">
        <v>67</v>
      </c>
      <c r="B1940" s="6">
        <v>5000</v>
      </c>
      <c r="C1940" s="6">
        <v>5000</v>
      </c>
      <c r="D1940" s="6">
        <v>2307.38</v>
      </c>
      <c r="E1940" s="7">
        <v>46.15</v>
      </c>
    </row>
    <row r="1941" spans="1:5" x14ac:dyDescent="0.25">
      <c r="A1941" s="99" t="s">
        <v>68</v>
      </c>
      <c r="B1941" s="67"/>
      <c r="C1941" s="67"/>
      <c r="D1941" s="12">
        <v>2174.38</v>
      </c>
      <c r="E1941" s="14"/>
    </row>
    <row r="1942" spans="1:5" x14ac:dyDescent="0.25">
      <c r="A1942" s="99" t="s">
        <v>72</v>
      </c>
      <c r="B1942" s="67"/>
      <c r="C1942" s="67"/>
      <c r="D1942" s="12">
        <v>133</v>
      </c>
      <c r="E1942" s="14"/>
    </row>
    <row r="1943" spans="1:5" x14ac:dyDescent="0.25">
      <c r="A1943" s="98" t="s">
        <v>86</v>
      </c>
      <c r="B1943" s="6">
        <v>1500</v>
      </c>
      <c r="C1943" s="6">
        <v>1500</v>
      </c>
      <c r="D1943" s="6">
        <v>500</v>
      </c>
      <c r="E1943" s="7">
        <v>33.33</v>
      </c>
    </row>
    <row r="1944" spans="1:5" x14ac:dyDescent="0.25">
      <c r="A1944" s="99" t="s">
        <v>90</v>
      </c>
      <c r="B1944" s="67"/>
      <c r="C1944" s="67"/>
      <c r="D1944" s="12">
        <v>500</v>
      </c>
      <c r="E1944" s="14"/>
    </row>
    <row r="1945" spans="1:5" s="101" customFormat="1" x14ac:dyDescent="0.25">
      <c r="A1945" s="99"/>
      <c r="B1945" s="67"/>
      <c r="C1945" s="67"/>
      <c r="D1945" s="12"/>
      <c r="E1945" s="14"/>
    </row>
    <row r="1946" spans="1:5" x14ac:dyDescent="0.25">
      <c r="A1946" s="99"/>
      <c r="B1946" s="67"/>
      <c r="C1946" s="67"/>
      <c r="D1946" s="12"/>
      <c r="E1946" s="14"/>
    </row>
    <row r="1947" spans="1:5" ht="15.75" x14ac:dyDescent="0.25">
      <c r="A1947" s="184" t="s">
        <v>498</v>
      </c>
      <c r="B1947" s="184"/>
      <c r="C1947" s="184"/>
      <c r="D1947" s="184"/>
      <c r="E1947" s="184"/>
    </row>
    <row r="1948" spans="1:5" x14ac:dyDescent="0.25">
      <c r="A1948" s="39"/>
      <c r="B1948" s="39"/>
      <c r="C1948" s="39"/>
      <c r="D1948" s="39"/>
      <c r="E1948" s="41"/>
    </row>
    <row r="1949" spans="1:5" ht="15.75" x14ac:dyDescent="0.25">
      <c r="A1949" s="189" t="s">
        <v>570</v>
      </c>
      <c r="B1949" s="189"/>
      <c r="C1949" s="189"/>
      <c r="D1949" s="189"/>
      <c r="E1949" s="189"/>
    </row>
    <row r="1950" spans="1:5" x14ac:dyDescent="0.25">
      <c r="A1950" s="39"/>
      <c r="B1950" s="39"/>
      <c r="C1950" s="39"/>
      <c r="D1950" s="39"/>
      <c r="E1950" s="41"/>
    </row>
    <row r="1951" spans="1:5" ht="15.75" x14ac:dyDescent="0.25">
      <c r="A1951" s="189" t="s">
        <v>571</v>
      </c>
      <c r="B1951" s="189"/>
      <c r="C1951" s="189"/>
      <c r="D1951" s="189"/>
      <c r="E1951" s="189"/>
    </row>
    <row r="1952" spans="1:5" x14ac:dyDescent="0.25">
      <c r="A1952" s="39"/>
      <c r="B1952" s="39"/>
      <c r="C1952" s="39"/>
      <c r="D1952" s="39"/>
      <c r="E1952" s="41"/>
    </row>
    <row r="1953" spans="1:5" x14ac:dyDescent="0.25">
      <c r="A1953" s="39"/>
      <c r="B1953" s="39"/>
      <c r="C1953" s="39"/>
      <c r="D1953" s="39"/>
      <c r="E1953" s="41"/>
    </row>
    <row r="1954" spans="1:5" x14ac:dyDescent="0.25">
      <c r="A1954" s="39"/>
      <c r="B1954" s="39"/>
      <c r="C1954" s="148"/>
      <c r="D1954" s="149" t="s">
        <v>499</v>
      </c>
      <c r="E1954" s="41"/>
    </row>
    <row r="1955" spans="1:5" x14ac:dyDescent="0.25">
      <c r="A1955" s="39"/>
      <c r="B1955" s="39"/>
      <c r="C1955" s="148"/>
      <c r="D1955" s="150" t="s">
        <v>590</v>
      </c>
      <c r="E1955" s="41"/>
    </row>
    <row r="1956" spans="1:5" x14ac:dyDescent="0.25">
      <c r="A1956" s="39"/>
      <c r="B1956" s="39"/>
      <c r="C1956" s="39"/>
      <c r="D1956" s="39"/>
      <c r="E1956" s="41"/>
    </row>
    <row r="1957" spans="1:5" x14ac:dyDescent="0.25">
      <c r="A1957" s="39"/>
      <c r="B1957" s="39"/>
      <c r="C1957" s="39"/>
      <c r="D1957" s="39"/>
      <c r="E1957" s="41"/>
    </row>
    <row r="1958" spans="1:5" ht="15.75" x14ac:dyDescent="0.25">
      <c r="A1958" s="190" t="s">
        <v>588</v>
      </c>
      <c r="B1958" s="190"/>
      <c r="C1958" s="190"/>
      <c r="D1958" s="190"/>
      <c r="E1958" s="190"/>
    </row>
    <row r="1959" spans="1:5" ht="15.75" x14ac:dyDescent="0.25">
      <c r="A1959" s="190" t="s">
        <v>591</v>
      </c>
      <c r="B1959" s="190"/>
      <c r="C1959" s="190"/>
      <c r="D1959" s="190"/>
      <c r="E1959" s="190"/>
    </row>
    <row r="1960" spans="1:5" ht="15.75" x14ac:dyDescent="0.25">
      <c r="A1960" s="190" t="s">
        <v>592</v>
      </c>
      <c r="B1960" s="190"/>
      <c r="C1960" s="190"/>
      <c r="D1960" s="190"/>
      <c r="E1960" s="190"/>
    </row>
    <row r="1961" spans="1:5" x14ac:dyDescent="0.25">
      <c r="A1961" s="39"/>
      <c r="B1961" s="39"/>
      <c r="C1961" s="39"/>
      <c r="D1961" s="39"/>
      <c r="E1961" s="41"/>
    </row>
    <row r="1962" spans="1:5" x14ac:dyDescent="0.25">
      <c r="A1962" s="151"/>
      <c r="B1962" s="39"/>
      <c r="C1962" s="39"/>
      <c r="D1962" s="39"/>
      <c r="E1962" s="41"/>
    </row>
    <row r="1963" spans="1:5" x14ac:dyDescent="0.25">
      <c r="A1963" s="151"/>
      <c r="B1963" s="39"/>
      <c r="C1963" s="39"/>
      <c r="D1963" s="39"/>
      <c r="E1963" s="41"/>
    </row>
    <row r="1964" spans="1:5" x14ac:dyDescent="0.25">
      <c r="A1964" s="151"/>
      <c r="B1964" s="39"/>
      <c r="C1964" s="39"/>
      <c r="D1964" s="39"/>
      <c r="E1964" s="41"/>
    </row>
    <row r="1965" spans="1:5" x14ac:dyDescent="0.25">
      <c r="A1965" s="151"/>
      <c r="B1965" s="39"/>
      <c r="C1965" s="39"/>
      <c r="D1965" s="39"/>
      <c r="E1965" s="41"/>
    </row>
    <row r="1966" spans="1:5" x14ac:dyDescent="0.25">
      <c r="A1966" s="39"/>
      <c r="B1966" s="39"/>
      <c r="C1966" s="39"/>
      <c r="D1966" s="39"/>
      <c r="E1966" s="41"/>
    </row>
    <row r="1967" spans="1:5" x14ac:dyDescent="0.25">
      <c r="A1967" s="39"/>
      <c r="B1967" s="39"/>
      <c r="C1967" s="39"/>
      <c r="D1967" s="39"/>
      <c r="E1967" s="41"/>
    </row>
    <row r="1968" spans="1:5" x14ac:dyDescent="0.25">
      <c r="A1968" s="39"/>
      <c r="B1968" s="39"/>
      <c r="C1968" s="39"/>
      <c r="D1968" s="39"/>
      <c r="E1968" s="41"/>
    </row>
    <row r="1969" spans="1:5" x14ac:dyDescent="0.25">
      <c r="A1969" s="39"/>
      <c r="B1969" s="39"/>
      <c r="C1969" s="39"/>
      <c r="D1969" s="39"/>
      <c r="E1969" s="41"/>
    </row>
    <row r="1970" spans="1:5" x14ac:dyDescent="0.25">
      <c r="A1970" s="39"/>
      <c r="B1970" s="39"/>
      <c r="C1970" s="39"/>
      <c r="D1970" s="39"/>
      <c r="E1970" s="41"/>
    </row>
  </sheetData>
  <mergeCells count="6">
    <mergeCell ref="A1960:E1960"/>
    <mergeCell ref="A1947:E1947"/>
    <mergeCell ref="A1949:E1949"/>
    <mergeCell ref="A1951:E1951"/>
    <mergeCell ref="A1958:E1958"/>
    <mergeCell ref="A1959:E1959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89" firstPageNumber="1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12</vt:i4>
      </vt:variant>
    </vt:vector>
  </HeadingPairs>
  <TitlesOfParts>
    <vt:vector size="21" baseType="lpstr">
      <vt:lpstr>Sažetak </vt:lpstr>
      <vt:lpstr>P i R -Tablica 1.</vt:lpstr>
      <vt:lpstr>P i R -Tablica 2.</vt:lpstr>
      <vt:lpstr>R -Tablica 3.</vt:lpstr>
      <vt:lpstr>Rač fin-Tablica 4.</vt:lpstr>
      <vt:lpstr>Rač fin-analitika</vt:lpstr>
      <vt:lpstr>Rač fin-izvori</vt:lpstr>
      <vt:lpstr>Posebni dio-org.kl.</vt:lpstr>
      <vt:lpstr>Posebni dio-progr.</vt:lpstr>
      <vt:lpstr>'P i R -Tablica 1.'!Ispis_naslova</vt:lpstr>
      <vt:lpstr>'P i R -Tablica 2.'!Ispis_naslova</vt:lpstr>
      <vt:lpstr>'Posebni dio-org.kl.'!Ispis_naslova</vt:lpstr>
      <vt:lpstr>'Posebni dio-progr.'!Ispis_naslova</vt:lpstr>
      <vt:lpstr>'R -Tablica 3.'!Ispis_naslova</vt:lpstr>
      <vt:lpstr>'Rač fin-analitika'!Ispis_naslova</vt:lpstr>
      <vt:lpstr>'P i R -Tablica 1.'!Podrucje_ispisa</vt:lpstr>
      <vt:lpstr>'P i R -Tablica 2.'!Podrucje_ispisa</vt:lpstr>
      <vt:lpstr>'R -Tablica 3.'!Podrucje_ispisa</vt:lpstr>
      <vt:lpstr>'Rač fin-analitika'!Podrucje_ispisa</vt:lpstr>
      <vt:lpstr>'Rač fin-izvori'!Podrucje_ispisa</vt:lpstr>
      <vt:lpstr>'Sažetak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PRORAČUNA</dc:title>
  <dc:creator>Tina Prašnički</dc:creator>
  <cp:lastModifiedBy>Tina Prašnički</cp:lastModifiedBy>
  <cp:lastPrinted>2021-03-23T06:53:44Z</cp:lastPrinted>
  <dcterms:created xsi:type="dcterms:W3CDTF">2018-03-15T13:07:00Z</dcterms:created>
  <dcterms:modified xsi:type="dcterms:W3CDTF">2021-09-22T06:32:58Z</dcterms:modified>
</cp:coreProperties>
</file>